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defaultThemeVersion="166925"/>
  <mc:AlternateContent xmlns:mc="http://schemas.openxmlformats.org/markup-compatibility/2006">
    <mc:Choice Requires="x15">
      <x15ac:absPath xmlns:x15ac="http://schemas.microsoft.com/office/spreadsheetml/2010/11/ac" url="/Users/EmilyWilliams/Downloads/"/>
    </mc:Choice>
  </mc:AlternateContent>
  <xr:revisionPtr revIDLastSave="0" documentId="13_ncr:1_{982524EF-F3CA-AA40-A629-65DF7AA5A828}" xr6:coauthVersionLast="47" xr6:coauthVersionMax="47" xr10:uidLastSave="{00000000-0000-0000-0000-000000000000}"/>
  <bookViews>
    <workbookView xWindow="0" yWindow="500" windowWidth="28800" windowHeight="16040" firstSheet="1" activeTab="8" xr2:uid="{00000000-000D-0000-FFFF-FFFF00000000}"/>
  </bookViews>
  <sheets>
    <sheet name="Jan 8 - 14" sheetId="2" r:id="rId1"/>
    <sheet name="Jan 15- 21" sheetId="4" r:id="rId2"/>
    <sheet name="Jan 22 - 28" sheetId="5" r:id="rId3"/>
    <sheet name="Jan 29 - Feb 4" sheetId="6" r:id="rId4"/>
    <sheet name="Feb 5 - 11" sheetId="7" r:id="rId5"/>
    <sheet name="Feb 12 -18" sheetId="8" r:id="rId6"/>
    <sheet name="Feb 19 - 25" sheetId="9" r:id="rId7"/>
    <sheet name="Feb 26 - Mar 3" sheetId="10" r:id="rId8"/>
    <sheet name="Mar 4 - 10" sheetId="12" r:id="rId9"/>
    <sheet name="Template" sheetId="1" r:id="rId10"/>
    <sheet name="Averages" sheetId="3"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3" l="1"/>
  <c r="C3" i="3"/>
  <c r="E10" i="2"/>
  <c r="C2" i="3"/>
  <c r="C6" i="3"/>
  <c r="C11" i="3"/>
  <c r="C10" i="3"/>
  <c r="C9" i="3"/>
  <c r="C4" i="3"/>
  <c r="K30" i="6"/>
  <c r="K30" i="7"/>
  <c r="K30" i="8"/>
  <c r="K30" i="9"/>
  <c r="K30" i="10"/>
  <c r="K30" i="12"/>
  <c r="K40" i="8"/>
  <c r="K30" i="4"/>
  <c r="K30" i="5"/>
  <c r="K20" i="1"/>
  <c r="C8" i="3"/>
  <c r="K20" i="12"/>
  <c r="K20" i="10"/>
  <c r="K20" i="9"/>
  <c r="K20" i="8"/>
  <c r="K20" i="7"/>
  <c r="K20" i="6"/>
  <c r="K20" i="5"/>
  <c r="K20" i="4"/>
  <c r="E50" i="12"/>
  <c r="K50" i="12"/>
  <c r="E40" i="12"/>
  <c r="C5" i="3" s="1"/>
  <c r="K40" i="12"/>
  <c r="E30" i="12"/>
  <c r="E20" i="12"/>
  <c r="K10" i="12"/>
  <c r="K50" i="10"/>
  <c r="E50" i="10"/>
  <c r="K40" i="10"/>
  <c r="E40" i="10"/>
  <c r="E30" i="10"/>
  <c r="E20" i="10"/>
  <c r="K10" i="10"/>
  <c r="E10" i="10"/>
  <c r="K50" i="9"/>
  <c r="E50" i="9"/>
  <c r="K40" i="9"/>
  <c r="E40" i="9"/>
  <c r="E30" i="9"/>
  <c r="E20" i="9"/>
  <c r="K10" i="9"/>
  <c r="E10" i="9"/>
  <c r="K50" i="8"/>
  <c r="E50" i="8"/>
  <c r="E40" i="8"/>
  <c r="E30" i="8"/>
  <c r="E20" i="8"/>
  <c r="K10" i="8"/>
  <c r="E10" i="8"/>
  <c r="K50" i="7"/>
  <c r="E50" i="7"/>
  <c r="K40" i="7"/>
  <c r="E40" i="7"/>
  <c r="E30" i="7"/>
  <c r="E20" i="7"/>
  <c r="K10" i="7"/>
  <c r="E10" i="7"/>
  <c r="K50" i="6"/>
  <c r="E50" i="6"/>
  <c r="K40" i="6"/>
  <c r="E40" i="6"/>
  <c r="E30" i="6"/>
  <c r="E20" i="6"/>
  <c r="K10" i="6"/>
  <c r="E10" i="6"/>
  <c r="K10" i="5"/>
  <c r="K40" i="5"/>
  <c r="K40" i="4"/>
  <c r="K40" i="2"/>
  <c r="E50" i="2"/>
  <c r="E50" i="4"/>
  <c r="E50" i="5"/>
  <c r="E50" i="1"/>
  <c r="K50" i="4"/>
  <c r="K50" i="5"/>
  <c r="K50" i="1"/>
  <c r="K40" i="1"/>
  <c r="K10" i="1"/>
  <c r="K50" i="2"/>
  <c r="K30" i="2"/>
  <c r="K10" i="2"/>
  <c r="E40" i="5"/>
  <c r="E30" i="5"/>
  <c r="E20" i="5"/>
  <c r="E10" i="5"/>
  <c r="E40" i="4"/>
  <c r="E30" i="4"/>
  <c r="E20" i="4"/>
  <c r="E10" i="4"/>
  <c r="E40" i="2"/>
  <c r="E30" i="2"/>
  <c r="E20" i="2"/>
  <c r="E40" i="1"/>
  <c r="E30" i="1"/>
  <c r="E20" i="1"/>
  <c r="E10" i="1"/>
  <c r="K20" i="2"/>
  <c r="K30" i="1"/>
</calcChain>
</file>

<file path=xl/sharedStrings.xml><?xml version="1.0" encoding="utf-8"?>
<sst xmlns="http://schemas.openxmlformats.org/spreadsheetml/2006/main" count="1539" uniqueCount="334">
  <si>
    <t>President</t>
  </si>
  <si>
    <t>Keegan</t>
  </si>
  <si>
    <t>Day</t>
  </si>
  <si>
    <t>Hours</t>
  </si>
  <si>
    <t>Tasks</t>
  </si>
  <si>
    <t>Residential</t>
  </si>
  <si>
    <t>Stella</t>
  </si>
  <si>
    <t xml:space="preserve">Monday </t>
  </si>
  <si>
    <t>set up office; cleared up emails; R1, Critic, Donna, Marketing, Student Support Catch ups</t>
  </si>
  <si>
    <t>Tuesday</t>
  </si>
  <si>
    <t>emails, scheduling, planning / scheming, speech writing</t>
  </si>
  <si>
    <t>Wednesday</t>
  </si>
  <si>
    <t>scheduling, catch up with CDO, summer school BBQ, NZUSA, Donna catchup, BBQ debating, pastoral care code reading</t>
  </si>
  <si>
    <t>Summer school BBQ assistance, setting up desk at office, Donna catch up, collecting keys, clearing out emails and responding</t>
  </si>
  <si>
    <t>Thursday</t>
  </si>
  <si>
    <t>catch up with Debbie, looking at committees, grants committee appointments</t>
  </si>
  <si>
    <t>Friday</t>
  </si>
  <si>
    <t>setting up council dealings, scheduling, emails, catching up with Matt</t>
  </si>
  <si>
    <t>Saturday</t>
  </si>
  <si>
    <t>Sunday</t>
  </si>
  <si>
    <t>reading constitutions, pastol care code</t>
  </si>
  <si>
    <t xml:space="preserve">10 hours from work the week before setting up office, cleaning up the bullpen </t>
  </si>
  <si>
    <t>Admin Vice President</t>
  </si>
  <si>
    <t>Emily</t>
  </si>
  <si>
    <t>Postgraduate</t>
  </si>
  <si>
    <t>Hanna</t>
  </si>
  <si>
    <t xml:space="preserve"> </t>
  </si>
  <si>
    <t>Finance and Strategy</t>
  </si>
  <si>
    <t>Abby</t>
  </si>
  <si>
    <t>Clubs and Socs</t>
  </si>
  <si>
    <t>Emma</t>
  </si>
  <si>
    <t>Academic</t>
  </si>
  <si>
    <t>International</t>
  </si>
  <si>
    <t>Ibuki</t>
  </si>
  <si>
    <t xml:space="preserve">Researching the committes/boards etc that I will be sitting on. </t>
  </si>
  <si>
    <t>Meeting with Dane and Caroline about IFF, Handover processes with Cyrus, NZISA and Internationalisation Meetings in December</t>
  </si>
  <si>
    <t>Emails, diarising dates. Started looking for student reps for divisional boards. started on the biomed school curricum redesign. submitted feedback on 2 proposals.</t>
  </si>
  <si>
    <t>Emails! Reading constitutions. Student feedback on proposals</t>
  </si>
  <si>
    <t>Admin. Read (100+ pages) and made notes on BMS redesign. Sent BMS feedback! More proposal feedback. Read Academic Committee ToR. Also agendas</t>
  </si>
  <si>
    <t>Admin. Proposal draft. Made templates for feedback &amp; for the bajillion boards people sit on. Readings &amp; more readings</t>
  </si>
  <si>
    <t>Welfare and Equity</t>
  </si>
  <si>
    <t>Tara</t>
  </si>
  <si>
    <t>Political</t>
  </si>
  <si>
    <t>Liam</t>
  </si>
  <si>
    <t>Clearing up emails, contacting relevant contacts; e.g. UniQ, researching o-week/vape recycling + emailing relevant people</t>
  </si>
  <si>
    <t>Admin online, continue cleaning up emails and scheduling 2024 meetings in calendar e.g. Welfare Committee 2024 Dates</t>
  </si>
  <si>
    <t>Admin in inbox &amp; coms to create connections</t>
  </si>
  <si>
    <t xml:space="preserve">Redesign of committees page, scheduling, emails, UniQ Ex-offico work, Quintin advice, CUSPaC </t>
  </si>
  <si>
    <t xml:space="preserve">feedback, emails, Claire Gallop meeting, disaster week planning, CUSPaC, OPA, </t>
  </si>
  <si>
    <t>Council introduction, summer in dunners, admin, finance approval</t>
  </si>
  <si>
    <t>catch up with VUWSA, MOU susty office rework, tent city meeting, NZUSA</t>
  </si>
  <si>
    <t>catch up with chancellor, media training, RNZ interview, emails, getting Emily set up, meeting Gemella</t>
  </si>
  <si>
    <t xml:space="preserve">scheduling, writing ori mag welcome, marketing brief </t>
  </si>
  <si>
    <t>Understanding handover document, emails</t>
  </si>
  <si>
    <t>New club constituion write-up, MM workshop</t>
  </si>
  <si>
    <t>Helped with BBQ</t>
  </si>
  <si>
    <t>Scheduling</t>
  </si>
  <si>
    <t>Talking with keegan, reading emails, sorting bank stuff, admin</t>
  </si>
  <si>
    <t>Human Ethics Prep</t>
  </si>
  <si>
    <t>Handover document, admin</t>
  </si>
  <si>
    <t xml:space="preserve">Helped with BBQ, Collected Keys from Donna, Meeting with Keegan. </t>
  </si>
  <si>
    <t>Understanding handover document, emailing Caroline, Understanding and getting familiar with Constitution Template.</t>
  </si>
  <si>
    <t xml:space="preserve">Emailing Caroline, Continuing to look-over constitution. Social Media Work (briefly seeing what some clubs have been up to in the past). </t>
  </si>
  <si>
    <t>Admin, call w/ keegan. Reading old agendas</t>
  </si>
  <si>
    <t>Reading over IFF Documents, taking notes.</t>
  </si>
  <si>
    <t>Creating a group chat with club presidents, reaching out to ones that I couldn't find on Facebook via Instagram, Writing and sending emails to Club Presidents to get them to sign up</t>
  </si>
  <si>
    <t>Emails. Meeting dates. Emailing students for consultation. Writing proposals</t>
  </si>
  <si>
    <t>Corresponding with Co-President and detailing our plan to get Club Portal Submissions in time, sorting out group chat details</t>
  </si>
  <si>
    <t>MFCO proposal feedback. Student concern w/ paper approval.</t>
  </si>
  <si>
    <t>Emails</t>
  </si>
  <si>
    <t>Student concern w/ paper approval. Planning for class reps</t>
  </si>
  <si>
    <t>Following up on clubs about IFF, and corresponding with OISA</t>
  </si>
  <si>
    <t>MICR &amp; MANT proposals. Admin</t>
  </si>
  <si>
    <t>Emails + various admin. Plans for paper changes and class reps</t>
  </si>
  <si>
    <t>emails</t>
  </si>
  <si>
    <t>Response from Ray - Sustainability Potential project for O-Week. Connecting with Student Health</t>
  </si>
  <si>
    <t xml:space="preserve">Email responses - further looking into potential for equitable solutions to waste on campus - potential O-week </t>
  </si>
  <si>
    <t>Reading over committee reference / talking with Margret - confirming dates with Ethical Committee</t>
  </si>
  <si>
    <t>more coms with Margret - emails / setting plans - reading documents for reference group</t>
  </si>
  <si>
    <t>Hanna + Emma Meeting, Locker clean out, marketing breif, ori mag welcome, nina catch-up</t>
  </si>
  <si>
    <t>meeting with Tele, Catch up with Debbie, Emails, Scheduling, Exec meeting, Emily meeting ppl, appeals board readings</t>
  </si>
  <si>
    <t>emails, nzusa prep, appeals board (x2), nzusa + hour longer, council dinner</t>
  </si>
  <si>
    <t>Summer schoool BBQ</t>
  </si>
  <si>
    <t>meeting with jason, advisory board planning, outc catch up, good one meeting, coo meeting, emails</t>
  </si>
  <si>
    <t>OPSA meeting, Dane bbq questions, NZUSA,  Chats Quintin</t>
  </si>
  <si>
    <t>NZUSA, t shirt mockups</t>
  </si>
  <si>
    <t>Reading documents (old handover, survey, minutes), emails, updating website</t>
  </si>
  <si>
    <t>Meeting with Emma and Keegan, locker cleanout, SPS constitution edits, prep for standing exec, human ethics prep</t>
  </si>
  <si>
    <t>Constitution reading, exec meeting, website, emails, meeting people, admin, sorting meeting time</t>
  </si>
  <si>
    <t>Standing exec, emails, scheduling, MM workshop</t>
  </si>
  <si>
    <t>Admin, bbq, NZUSA meeting</t>
  </si>
  <si>
    <t>human ethics prep, emails to HoDs, contact with student health, BBQ</t>
  </si>
  <si>
    <t>Scheduling, emails</t>
  </si>
  <si>
    <t>human ethics committee</t>
  </si>
  <si>
    <t>NZUSA (Debbie meeting, constitution, meeting, helping keegan), emails</t>
  </si>
  <si>
    <t>MM workshop</t>
  </si>
  <si>
    <t xml:space="preserve">Meeting with Hanna and Keegan, Prep for Standing Commitee meeting, Responding and writing emails - Caroline, Southern Young Labor. Looked over Clubs and Socieities Media Pages. </t>
  </si>
  <si>
    <t xml:space="preserve">Standing Commitee Meeting, Prep for meeting with Caroline on Wednesday </t>
  </si>
  <si>
    <t>Meeting with Caroline, Planning for workshops for Club Exec Members, examining Social Media</t>
  </si>
  <si>
    <t xml:space="preserve">Messaged Simran (President of POLSA) inquiring about being a President for a Club advice, Video Planning for President Advice Workshop. Creating Welcome Post for Club Facebook, updating Caroline.  </t>
  </si>
  <si>
    <t>Continued planning workshop</t>
  </si>
  <si>
    <t>Admin</t>
  </si>
  <si>
    <t>Admin + exec meeting</t>
  </si>
  <si>
    <t>Proposals</t>
  </si>
  <si>
    <t>WORK EVENT</t>
  </si>
  <si>
    <t>WORK EVENT (Proposal for school of performing arts)</t>
  </si>
  <si>
    <t xml:space="preserve">Read over and prepped for tomorrows meeting. Met with Margret from Student Health. Received Handover Doc from Kaia, prepping with that. Correspondence with Keegan. Filled out google gorm. </t>
  </si>
  <si>
    <t>Emails, NZUSA, Marketing, T-shirts</t>
  </si>
  <si>
    <t>AWAY ON GEOLOGY CAMP</t>
  </si>
  <si>
    <t>Emails, Reading all of the policies &amp; IEA</t>
  </si>
  <si>
    <t>appeals board &amp; readings</t>
  </si>
  <si>
    <t xml:space="preserve">NZUSA Council meeting, emails, readings for council, appeals boards readings, t shirts </t>
  </si>
  <si>
    <t xml:space="preserve">VC Council, admin, appeals board </t>
  </si>
  <si>
    <t xml:space="preserve">VC Council </t>
  </si>
  <si>
    <t>Talk w/ Keegan, talk w/ marketing, emails, marketing brief, attempt at getting bank signatory</t>
  </si>
  <si>
    <t>organizing emails, document on HoDs</t>
  </si>
  <si>
    <t>Emails, sorting bullpen, sorting polcom</t>
  </si>
  <si>
    <t>marketing meeting, bbq, bank id verification, emails+admin</t>
  </si>
  <si>
    <t>BBQ, talk with Ingrid, Donna, Dwaine</t>
  </si>
  <si>
    <t>emails, admin, reading policies, round table meeting, NZUSA council meeting</t>
  </si>
  <si>
    <t>Meeting with Dee from Otago Innovation ltd.</t>
  </si>
  <si>
    <t>emails, exec instagram</t>
  </si>
  <si>
    <t>writing RNZ statement</t>
  </si>
  <si>
    <t xml:space="preserve">Planning for meeting with Caroline. </t>
  </si>
  <si>
    <t>Meeting with Caroline. Volunteer work for POLSA</t>
  </si>
  <si>
    <t>Volunteer work for POLSA</t>
  </si>
  <si>
    <t>Preparing Speech for International Students' Welcome, reading through IFF requirements and annotating</t>
  </si>
  <si>
    <t>Admin. CALT Agenda. Started the mountain of proposals.</t>
  </si>
  <si>
    <t>So. Many. Proposals. Admin.</t>
  </si>
  <si>
    <t>TVNZ interview prep, emails</t>
  </si>
  <si>
    <t>Waitangi Day</t>
  </si>
  <si>
    <t>scheduling, meeting with James, 1news response</t>
  </si>
  <si>
    <t xml:space="preserve">readings appeals board minutes, so many emails, </t>
  </si>
  <si>
    <t>hall packs, meeting with susty</t>
  </si>
  <si>
    <t>agenda prep, emails</t>
  </si>
  <si>
    <t>waitangi day (public holiday)</t>
  </si>
  <si>
    <t>waitangi day</t>
  </si>
  <si>
    <t>hall packs, bbq</t>
  </si>
  <si>
    <t>BBQ, GSC, emails</t>
  </si>
  <si>
    <t>away on marine science field trip</t>
  </si>
  <si>
    <t xml:space="preserve">emails, BoGS, MM workshop </t>
  </si>
  <si>
    <t>away for Chinese New Year</t>
  </si>
  <si>
    <t>Emailing Caroline, Creating Newsletter for clubs, POLSA work on Introduction Slides (volunteer)</t>
  </si>
  <si>
    <t>Finished Newsletter, Emailed Caroline, Continued on POLSA (volunteer)</t>
  </si>
  <si>
    <t xml:space="preserve">Completed POLSA slides, worked on POLSA Beerhive, Coordinating with Caroline on when to send Newsletter out. </t>
  </si>
  <si>
    <t>Picked up keys! Emails, setting up meetings, proposal feedbak</t>
  </si>
  <si>
    <t>Meeting with Chelsea about International Meet &amp; Greet, OISA Meeting Prep and Meeting, Emails</t>
  </si>
  <si>
    <t>MUSC proposals (there are 10+)</t>
  </si>
  <si>
    <t>Planning for class reps. Readings for meetings</t>
  </si>
  <si>
    <t>Creating IFF Roster, sorting out details with Dane</t>
  </si>
  <si>
    <t>Communicating with Club president group chat and answering Misc. questions about ISR roster, event day rules etc.</t>
  </si>
  <si>
    <t>SOCI proposal</t>
  </si>
  <si>
    <t>Writing plans to meet 2024 goals (class reps, course cuts)</t>
  </si>
  <si>
    <t>Admin. Arranging meetings. MUSC proposals. Readings for meetings. Catching up on emails.</t>
  </si>
  <si>
    <t>emails, required readings, scheudling</t>
  </si>
  <si>
    <t>proposals, emails, more emails, Quintin advice ses</t>
  </si>
  <si>
    <t>1 word, 5 letters (EMAIL) ; making ppt slides, web devlopment stuff; scheduling, media resp</t>
  </si>
  <si>
    <t xml:space="preserve">VC Catch up, Prajesh meeting, NZUSA, Web project, Ceo/Chair meeting, admin, bank </t>
  </si>
  <si>
    <t xml:space="preserve">you guessed it - emails other; comms non descript </t>
  </si>
  <si>
    <t>Liam coffee, sorting committees, submission speech writing</t>
  </si>
  <si>
    <t>setting up SPS socials, communication with department admin, emails</t>
  </si>
  <si>
    <t>emails, human ethics prep, proposals</t>
  </si>
  <si>
    <t>admin, talking to donna, shop for good</t>
  </si>
  <si>
    <t xml:space="preserve">Human ethics meeting + conduit training </t>
  </si>
  <si>
    <t>nzusa meeting, website meeting, reading policies</t>
  </si>
  <si>
    <t>meeting with keegan, meeting with physiology, proposals, emails</t>
  </si>
  <si>
    <t xml:space="preserve">POLSA volunteer work - working on BeerHive. </t>
  </si>
  <si>
    <t xml:space="preserve">Shared Newsletter with all affiliated clubs and societies. Looked over Handbook a bit more. </t>
  </si>
  <si>
    <t xml:space="preserve">Emailing Caroline, Speaking with OUMLSSA and helping them out with membership fee's and constitution, Sent email to communications (proposal for Tik Tok for Clubs n Socs). </t>
  </si>
  <si>
    <t>Emails. Setting up meetings. Teaching/Timetabling meeting. Meeting prep for Tues. Readings</t>
  </si>
  <si>
    <t>Arrived in Dunedin</t>
  </si>
  <si>
    <t>Meeting w/ HoP Music. Meeting w. DVC-A. Meeting prep. Student consultation.</t>
  </si>
  <si>
    <t>Summer in Dunners BBQ</t>
  </si>
  <si>
    <t>Sorting out OISA prep for IFF, finalized roster and submit to Dane</t>
  </si>
  <si>
    <t>Teaching Forum. Proposals. Trying very hard to find students to read long documents. Readings for teaching excellence awards. Policy reading (class reps &amp; lecture recordings)</t>
  </si>
  <si>
    <t>First day in office! Collected keys, and attended OTCB meeting, IFF prep with Dane</t>
  </si>
  <si>
    <t>Emails. Begged for student feedback. Wrote a guide to giving feedback. Had a crisis over more proposals</t>
  </si>
  <si>
    <t>IFF Briefing, Contacting Cultural clubs</t>
  </si>
  <si>
    <t>TEA applications. Pretending I haven't reached 20hrs this week. Scheming for telling students about course cuts</t>
  </si>
  <si>
    <t>bread pick up, appeals, parliament submission, tent city, appeals, gem catch up</t>
  </si>
  <si>
    <t>tent city, meeting with ruben &amp; james (college warden)</t>
  </si>
  <si>
    <t>council readings, council, appeals readings, appeals, tent city, appeals pt 2, uniq, emails</t>
  </si>
  <si>
    <t>tent city, tenacy services meeting, council intro, events team assit, rachel smokefree event, toga</t>
  </si>
  <si>
    <t xml:space="preserve">EPT meeting (colleges), emails, meet with exec, chat with Te Rangihiroa subwarden, Q1 plan/goals outline, sorting out toga tickets for wardens </t>
  </si>
  <si>
    <t>Debbie Catch up, Budget &amp; Finance committee, clubs day, exec meting, event night</t>
  </si>
  <si>
    <t>Standing committee meeting, Kai Maori fest, meeting people at clubs day</t>
  </si>
  <si>
    <t>DCC meeting w Daniel, Tuakitaka, Meg meeting, Stella chat, emails, reading, media, event</t>
  </si>
  <si>
    <t>event, landers</t>
  </si>
  <si>
    <t>tent city bbq, te tiriti o waitangi workshop</t>
  </si>
  <si>
    <t>tent city</t>
  </si>
  <si>
    <t>tent city bbq, admin</t>
  </si>
  <si>
    <t>APCSG prep + meeting</t>
  </si>
  <si>
    <t>tent city bbq</t>
  </si>
  <si>
    <t>SPS IGM, transfer of contacts from OPA to SPS, geography postgrad talk</t>
  </si>
  <si>
    <t>meeting people at clubs day, meeting</t>
  </si>
  <si>
    <t>meeting with communications, standing committee, emails</t>
  </si>
  <si>
    <t>GRSLC prep + meeting</t>
  </si>
  <si>
    <t>Tent city</t>
  </si>
  <si>
    <t>Tent City</t>
  </si>
  <si>
    <t>tent city, meeting with caroline, POLSA volunteer work</t>
  </si>
  <si>
    <t>Clubs day, Standing committee meeting - affiliated KPOP</t>
  </si>
  <si>
    <t>Newsletter Prep</t>
  </si>
  <si>
    <t xml:space="preserve">IFF - checking up on clubs </t>
  </si>
  <si>
    <t>Meeting with Jason, promoting IFF on OAR, meeting with Lisa to talk about plans for the year and ask for contacts</t>
  </si>
  <si>
    <t>Emails!</t>
  </si>
  <si>
    <t>International Welcome Tech Run, Finalizing Clubs day and IFF details, Tent City</t>
  </si>
  <si>
    <t>Tent city, meeting prep, CALT meeting, proposals</t>
  </si>
  <si>
    <t>International Welcome, International Expo organization, Tent City BBQ setup and packdown, IFF Comms with Clubs</t>
  </si>
  <si>
    <t>Meeting w/ Leda Norris (Class Reps). emails &amp; more proposals</t>
  </si>
  <si>
    <t>IFF Pre-Cook Briefing, OISA Clubs Day setup/organizing, being at stall, Establishing relationships with clubs &amp; signing up, Standing committee meeting</t>
  </si>
  <si>
    <t>drafting stuff for "one-stop-shop" + keegan meeting</t>
  </si>
  <si>
    <t>IFF Cooking Supervising in person, communicating to clubs from home, finding out that organizing clubs is like herding cats</t>
  </si>
  <si>
    <t>Emails! student consultation</t>
  </si>
  <si>
    <t>Sorting out IFF cooking mishaps and fixing them with frantic phone calls and reading old emails and contacting previous ISRs</t>
  </si>
  <si>
    <t xml:space="preserve">BIG DAY. IFF. Cooking supervising, setup, point of contact at actual festival, packdown, contacting clubs afterwards thanking them and sorting out some minor issues with the trailer (it tipped over), organizing </t>
  </si>
  <si>
    <t>BBQ - emails - calendar - creating meetings</t>
  </si>
  <si>
    <t>Slaying down at the BBQ</t>
  </si>
  <si>
    <t xml:space="preserve">BBQ - tidy up - </t>
  </si>
  <si>
    <t>BBQ</t>
  </si>
  <si>
    <t>meeting with Margret from Student Health - BBQ - meet with exec</t>
  </si>
  <si>
    <t>BBQ, Fees Free Hui</t>
  </si>
  <si>
    <t>Attended Clubs &amp; Socs - introduced myself as Welfare and Equity Officer/ prep work for subtitles for lecture recordings / emails + 4pm exec meeting</t>
  </si>
  <si>
    <t>Executive Meeting</t>
  </si>
  <si>
    <t>Meet with Thursdays in Black - prepared for meeting with Keegan = discuss intiations / TiB, marketing, St Patricks Day, look after your mates, Mental Health Week</t>
  </si>
  <si>
    <t>campus dev meeting, student support, emails, returning bread crates, admin generally</t>
  </si>
  <si>
    <t>TVNZ Live to air eeek, buki cach up, emily catch up, PVC Maori, Donna chats, newshub interview</t>
  </si>
  <si>
    <t>College wardens meeting @ St Margs, emails</t>
  </si>
  <si>
    <t>commerce div, senate, tara meeting, PVC work, scheduling, emails, Donna chats</t>
  </si>
  <si>
    <t>Connecting with OSDS</t>
  </si>
  <si>
    <t>Gina &amp; Emily catch up, emails, Fran discussion, Wellington trip bookin, PVC recruitment work, critic help, office tidy up</t>
  </si>
  <si>
    <t>Meeting with Donna and Lizzy, planning for Life Members Newsletter</t>
  </si>
  <si>
    <t xml:space="preserve">webproject mangement, PVC recruitment, mayor meeting, rachel </t>
  </si>
  <si>
    <t>peace garden, uniflats</t>
  </si>
  <si>
    <t xml:space="preserve">emails, feedback PVC </t>
  </si>
  <si>
    <t>meeting with student support</t>
  </si>
  <si>
    <t>SS meet</t>
  </si>
  <si>
    <t>emails, forms, chatting, meeting with keegan</t>
  </si>
  <si>
    <t>GRC prep + meeting, proposals, emails</t>
  </si>
  <si>
    <t>emails, website</t>
  </si>
  <si>
    <t>senate prep + meeting, emails</t>
  </si>
  <si>
    <t>meeting with gina (advisory board)</t>
  </si>
  <si>
    <t>meeting with leah, SPS exec training</t>
  </si>
  <si>
    <t>pvc health science recruitment</t>
  </si>
  <si>
    <t>meeting with Beth, health science PVC recruitment, emails</t>
  </si>
  <si>
    <t>scheduling, sorting breakdowns sheet, emails, polcom brief</t>
  </si>
  <si>
    <t>SS meeting, Emails</t>
  </si>
  <si>
    <t>Emails and writing newsletter</t>
  </si>
  <si>
    <t>Emails and writing newsletter, meeting with caroline</t>
  </si>
  <si>
    <t>POLSA event - Beerhive</t>
  </si>
  <si>
    <t xml:space="preserve">meeting with marketing </t>
  </si>
  <si>
    <t>senate readings / one-stop-shop prep</t>
  </si>
  <si>
    <t>OUSA Student Support Meet &amp; Greet, Emails</t>
  </si>
  <si>
    <t>student voice reading / policy reading / commerce prep</t>
  </si>
  <si>
    <t>Commerce div. Senate. Readings. Proposals!</t>
  </si>
  <si>
    <t>SICK</t>
  </si>
  <si>
    <t>Humanities research / humanities meeting / more proposals / admin / prep for PVC recruitment</t>
  </si>
  <si>
    <t>PVC recruitment / emails / proposals</t>
  </si>
  <si>
    <t>International meet and greet planning meeting, also SICK</t>
  </si>
  <si>
    <t>admin / emails</t>
  </si>
  <si>
    <t>catching up on standing committee sciences stuff / admin / PROPOSALS</t>
  </si>
  <si>
    <t>Meetings / emails / oncampus / connecting students</t>
  </si>
  <si>
    <t xml:space="preserve">prep meet with keegan / compile thoughts / emails </t>
  </si>
  <si>
    <t>Developing National Party Letter</t>
  </si>
  <si>
    <t>meet with keegan / connect with students / Stella/Ibuki - emails</t>
  </si>
  <si>
    <t xml:space="preserve">Ethical Behaviour Committee - then debrief to Keegan </t>
  </si>
  <si>
    <t>Further Developing Letter</t>
  </si>
  <si>
    <t>emails - further prep for "look after your mates"</t>
  </si>
  <si>
    <t>governance training, emails, r1 chats, more emails, student support catch up, uniflats issue</t>
  </si>
  <si>
    <t xml:space="preserve">Governance training, </t>
  </si>
  <si>
    <t>emails, exec meeting, r1 catch ups, debbie chats, i forget what else but i was definetly doing things</t>
  </si>
  <si>
    <t>Exec meeting</t>
  </si>
  <si>
    <t xml:space="preserve">stephen willis, exec training, scheduling, strategizing </t>
  </si>
  <si>
    <t>How to exec meeting, emails</t>
  </si>
  <si>
    <t>megan catch up, polcom, Jo chat (kidney infection lol)</t>
  </si>
  <si>
    <t>EPT Meet, Project steering committee, life newsletter planning, emails, blurbs, begin Q1 report</t>
  </si>
  <si>
    <t xml:space="preserve">emails, sjs, national council </t>
  </si>
  <si>
    <t>newsletter drafting/ideas, communications with clubs</t>
  </si>
  <si>
    <t xml:space="preserve">Council readings &lt;3 </t>
  </si>
  <si>
    <t>governance training, emails</t>
  </si>
  <si>
    <t>governance training</t>
  </si>
  <si>
    <t>polcom prep work, exec meeting</t>
  </si>
  <si>
    <t>exec meeting</t>
  </si>
  <si>
    <t>emails, website, polcom, quarterly report, how to exec</t>
  </si>
  <si>
    <t>social impact studio meeting, how to exec meeting</t>
  </si>
  <si>
    <t>mentorship blurbs, first polcom meeting (!!!), writing for critic</t>
  </si>
  <si>
    <t>BoGs prep + meeting, emails</t>
  </si>
  <si>
    <t>NZUSA, meeting with student services, quick Liam catch up</t>
  </si>
  <si>
    <t>meeting with Vanisha, meeting with Meg</t>
  </si>
  <si>
    <t>emailing other campuses and departments, making promotional material for SPS, setting up event</t>
  </si>
  <si>
    <t>emailing more peeps about SPS</t>
  </si>
  <si>
    <t xml:space="preserve">PVC meeting, emails </t>
  </si>
  <si>
    <t xml:space="preserve"> exec meeting and meeting with keegan</t>
  </si>
  <si>
    <t>emails, exec meeting, meeting with Keegan</t>
  </si>
  <si>
    <t>emails, exexc training, OUSA lost and property stall</t>
  </si>
  <si>
    <t xml:space="preserve">coffe with UUL chairman </t>
  </si>
  <si>
    <t xml:space="preserve">Start making progress on How To: President. </t>
  </si>
  <si>
    <t>Meeting with Jeff</t>
  </si>
  <si>
    <t>How To : President</t>
  </si>
  <si>
    <t>Starting on Newsletter, Quarterly Report report</t>
  </si>
  <si>
    <t>exec governance training / BUGS / student voice / ousa admin fun things / setting up meetings / one-stop-shopping</t>
  </si>
  <si>
    <t>Governance training, emails, comms with clubs to sort out IFF issue</t>
  </si>
  <si>
    <t>meeting w/ ryan from AV support / exec meeting / emails (esp lang dept)</t>
  </si>
  <si>
    <t>Meeting with Chelsea to discuss International Welcome, comms with OISA to develop activities, Chat with Sze-En</t>
  </si>
  <si>
    <t>academic committee emails / ToR &amp; policy reading / exec training</t>
  </si>
  <si>
    <t>Exec Training, Emails</t>
  </si>
  <si>
    <t>admin things (literally just emails)</t>
  </si>
  <si>
    <t>IFF Trailer issue comms, emails, blurb writing (sorry Emily)</t>
  </si>
  <si>
    <t>quality advancement committee readings &amp; meeting / academic committee admin / so many emails</t>
  </si>
  <si>
    <t>quarterly report writing / ASIA proposal / emails</t>
  </si>
  <si>
    <t>proposals / emails / working on lecture recordings</t>
  </si>
  <si>
    <t>Quarterly Report writing/editing</t>
  </si>
  <si>
    <t>Governance Training + follow up meet</t>
  </si>
  <si>
    <t>Governance Training</t>
  </si>
  <si>
    <t>prereadings / meeting</t>
  </si>
  <si>
    <t>Executive Meeting + emails after</t>
  </si>
  <si>
    <t>Meeting - Clinical Governance Group / caught up with some exec / how to exec + social</t>
  </si>
  <si>
    <t>Reading Humanities Academic Committee Agenda (this sounds unreasonable but holy hell it was 400 pages)</t>
  </si>
  <si>
    <t>Readings - post draft minutes / constitution / fill out form for Emily + blurbs</t>
  </si>
  <si>
    <t>Humanities Academic Committee</t>
  </si>
  <si>
    <t>readings into disparity with transport in dunedin / emails / prep work for subtitles korero with Ibuki + Stella</t>
  </si>
  <si>
    <t>Writing Quarterly Report</t>
  </si>
  <si>
    <t>reading over drug NZ report / looking into disparities</t>
  </si>
  <si>
    <t>Hours Averaged</t>
  </si>
  <si>
    <t>Annual</t>
  </si>
  <si>
    <t>1st Quarter</t>
  </si>
  <si>
    <t>2nd Quarter</t>
  </si>
  <si>
    <t>3rd Quarter</t>
  </si>
  <si>
    <t>4th Quarter</t>
  </si>
  <si>
    <t>Target</t>
  </si>
  <si>
    <t>Admin VP</t>
  </si>
  <si>
    <t>Finance</t>
  </si>
  <si>
    <t>Welfare</t>
  </si>
  <si>
    <t>Postgrad</t>
  </si>
  <si>
    <t>Clubs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</si>
</sst>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rgb="FF000000"/>
      <name val="Calibri"/>
      <family val="2"/>
    </font>
    <font>
      <sz val="11"/>
      <color theme="1"/>
      <name val="Calibri"/>
      <family val="2"/>
    </font>
    <font>
      <sz val="11"/>
      <color rgb="FF000000"/>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rgb="FFBDD7EE"/>
        <bgColor indexed="64"/>
      </patternFill>
    </fill>
    <fill>
      <patternFill patternType="solid">
        <fgColor rgb="FFBDD7EE"/>
        <bgColor rgb="FF000000"/>
      </patternFill>
    </fill>
    <fill>
      <patternFill patternType="solid">
        <fgColor theme="0"/>
        <bgColor indexed="64"/>
      </patternFill>
    </fill>
  </fills>
  <borders count="1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s>
  <cellStyleXfs count="1">
    <xf numFmtId="0" fontId="0" fillId="0" borderId="0"/>
  </cellStyleXfs>
  <cellXfs count="37">
    <xf numFmtId="0" fontId="0" fillId="0" borderId="0" xfId="0"/>
    <xf numFmtId="0" fontId="1" fillId="0" borderId="2" xfId="0" applyFont="1" applyBorder="1" applyAlignment="1">
      <alignment horizontal="center"/>
    </xf>
    <xf numFmtId="0" fontId="1" fillId="0" borderId="3" xfId="0" applyFont="1" applyBorder="1"/>
    <xf numFmtId="0" fontId="1" fillId="0" borderId="4" xfId="0" applyFont="1" applyBorder="1"/>
    <xf numFmtId="0" fontId="1" fillId="0" borderId="5" xfId="0" applyFont="1" applyBorder="1" applyAlignment="1">
      <alignment horizontal="center"/>
    </xf>
    <xf numFmtId="0" fontId="0" fillId="2" borderId="0" xfId="0" applyFill="1"/>
    <xf numFmtId="0" fontId="0" fillId="2" borderId="1" xfId="0" applyFill="1" applyBorder="1"/>
    <xf numFmtId="0" fontId="0" fillId="0" borderId="5" xfId="0" applyBorder="1"/>
    <xf numFmtId="0" fontId="0" fillId="0" borderId="1" xfId="0" applyBorder="1"/>
    <xf numFmtId="0" fontId="0" fillId="0" borderId="6" xfId="0" applyBorder="1"/>
    <xf numFmtId="0" fontId="0" fillId="0" borderId="7" xfId="0" applyBorder="1"/>
    <xf numFmtId="0" fontId="0" fillId="0" borderId="8" xfId="0" applyBorder="1"/>
    <xf numFmtId="0" fontId="2" fillId="3" borderId="0" xfId="0" applyFont="1" applyFill="1"/>
    <xf numFmtId="0" fontId="2" fillId="0" borderId="0" xfId="0" applyFont="1"/>
    <xf numFmtId="0" fontId="3" fillId="0" borderId="1" xfId="0" applyFont="1" applyBorder="1" applyAlignment="1">
      <alignment wrapText="1"/>
    </xf>
    <xf numFmtId="0" fontId="3" fillId="2" borderId="1" xfId="0" applyFont="1" applyFill="1" applyBorder="1" applyAlignment="1">
      <alignment wrapText="1"/>
    </xf>
    <xf numFmtId="0" fontId="3" fillId="0" borderId="1" xfId="0" applyFont="1" applyBorder="1"/>
    <xf numFmtId="0" fontId="3" fillId="2" borderId="1" xfId="0" applyFont="1" applyFill="1" applyBorder="1"/>
    <xf numFmtId="2" fontId="0" fillId="0" borderId="0" xfId="0" applyNumberFormat="1"/>
    <xf numFmtId="2" fontId="4" fillId="0" borderId="0" xfId="0" applyNumberFormat="1" applyFont="1"/>
    <xf numFmtId="0" fontId="1" fillId="0" borderId="0" xfId="0" applyFont="1"/>
    <xf numFmtId="0" fontId="1" fillId="0" borderId="0" xfId="0" applyFont="1" applyAlignment="1">
      <alignment horizontal="right"/>
    </xf>
    <xf numFmtId="0" fontId="0" fillId="0" borderId="1" xfId="0" applyBorder="1" applyAlignment="1">
      <alignment wrapText="1"/>
    </xf>
    <xf numFmtId="0" fontId="0" fillId="2" borderId="1" xfId="0" applyFill="1" applyBorder="1" applyAlignment="1">
      <alignment wrapText="1"/>
    </xf>
    <xf numFmtId="0" fontId="1" fillId="0" borderId="4" xfId="0" applyFont="1" applyBorder="1" applyAlignment="1">
      <alignment wrapText="1"/>
    </xf>
    <xf numFmtId="0" fontId="0" fillId="0" borderId="8" xfId="0" applyBorder="1" applyAlignment="1">
      <alignment wrapText="1"/>
    </xf>
    <xf numFmtId="0" fontId="0" fillId="0" borderId="9" xfId="0" applyBorder="1"/>
    <xf numFmtId="0" fontId="0" fillId="2" borderId="9" xfId="0" applyFill="1" applyBorder="1"/>
    <xf numFmtId="0" fontId="2" fillId="3" borderId="9" xfId="0" applyFont="1" applyFill="1" applyBorder="1"/>
    <xf numFmtId="0" fontId="2" fillId="0" borderId="9" xfId="0" applyFont="1" applyBorder="1"/>
    <xf numFmtId="0" fontId="0" fillId="0" borderId="10" xfId="0" applyBorder="1"/>
    <xf numFmtId="0" fontId="0" fillId="5" borderId="1" xfId="0" applyFill="1" applyBorder="1"/>
    <xf numFmtId="0" fontId="0" fillId="0" borderId="11" xfId="0" applyBorder="1"/>
    <xf numFmtId="0" fontId="1" fillId="0" borderId="11" xfId="0" applyFont="1" applyBorder="1" applyAlignment="1">
      <alignment horizontal="right"/>
    </xf>
    <xf numFmtId="0" fontId="2" fillId="4" borderId="1" xfId="0" applyFont="1" applyFill="1" applyBorder="1" applyAlignment="1">
      <alignment wrapText="1"/>
    </xf>
    <xf numFmtId="0" fontId="2" fillId="0" borderId="1" xfId="0" applyFont="1" applyBorder="1" applyAlignment="1">
      <alignment wrapText="1"/>
    </xf>
    <xf numFmtId="0" fontId="0" fillId="0" borderId="1" xfId="0" applyBorder="1" applyAlignment="1">
      <alignment horizontal="center" vertical="center" textRotation="9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17D9A-B924-4175-90EE-076BDBC4F04F}">
  <dimension ref="B2:L50"/>
  <sheetViews>
    <sheetView topLeftCell="A20" workbookViewId="0">
      <selection activeCell="L33" sqref="L33"/>
    </sheetView>
  </sheetViews>
  <sheetFormatPr baseColWidth="10" defaultColWidth="8.83203125" defaultRowHeight="15" x14ac:dyDescent="0.2"/>
  <cols>
    <col min="4" max="4" width="11.5" bestFit="1" customWidth="1"/>
    <col min="6" max="6" width="76.5" customWidth="1"/>
    <col min="10" max="10" width="11.5" bestFit="1" customWidth="1"/>
    <col min="12" max="12" width="92.33203125" customWidth="1"/>
  </cols>
  <sheetData>
    <row r="2" spans="2:12" x14ac:dyDescent="0.2">
      <c r="B2" s="36" t="s">
        <v>0</v>
      </c>
      <c r="C2" s="1" t="s">
        <v>1</v>
      </c>
      <c r="D2" s="2" t="s">
        <v>2</v>
      </c>
      <c r="E2" s="2" t="s">
        <v>3</v>
      </c>
      <c r="F2" s="3" t="s">
        <v>4</v>
      </c>
      <c r="H2" s="36" t="s">
        <v>5</v>
      </c>
      <c r="I2" s="1" t="s">
        <v>6</v>
      </c>
      <c r="J2" s="2" t="s">
        <v>2</v>
      </c>
      <c r="K2" s="2" t="s">
        <v>3</v>
      </c>
      <c r="L2" s="3" t="s">
        <v>4</v>
      </c>
    </row>
    <row r="3" spans="2:12" x14ac:dyDescent="0.2">
      <c r="B3" s="36"/>
      <c r="C3" s="4"/>
      <c r="D3" s="5" t="s">
        <v>7</v>
      </c>
      <c r="E3" s="5">
        <v>8</v>
      </c>
      <c r="F3" s="6" t="s">
        <v>8</v>
      </c>
      <c r="H3" s="36"/>
      <c r="I3" s="4"/>
      <c r="J3" s="5" t="s">
        <v>7</v>
      </c>
      <c r="K3" s="5"/>
      <c r="L3" s="6"/>
    </row>
    <row r="4" spans="2:12" x14ac:dyDescent="0.2">
      <c r="B4" s="36"/>
      <c r="C4" s="7"/>
      <c r="D4" t="s">
        <v>9</v>
      </c>
      <c r="E4">
        <v>7</v>
      </c>
      <c r="F4" s="8" t="s">
        <v>10</v>
      </c>
      <c r="H4" s="36"/>
      <c r="I4" s="7"/>
      <c r="J4" t="s">
        <v>9</v>
      </c>
      <c r="L4" s="8"/>
    </row>
    <row r="5" spans="2:12" x14ac:dyDescent="0.2">
      <c r="B5" s="36"/>
      <c r="C5" s="7"/>
      <c r="D5" s="5" t="s">
        <v>11</v>
      </c>
      <c r="E5" s="5">
        <v>7.5</v>
      </c>
      <c r="F5" s="6" t="s">
        <v>12</v>
      </c>
      <c r="H5" s="36"/>
      <c r="I5" s="7"/>
      <c r="J5" s="5" t="s">
        <v>11</v>
      </c>
      <c r="K5" s="5">
        <v>4</v>
      </c>
      <c r="L5" s="6" t="s">
        <v>13</v>
      </c>
    </row>
    <row r="6" spans="2:12" x14ac:dyDescent="0.2">
      <c r="B6" s="36"/>
      <c r="C6" s="7"/>
      <c r="D6" t="s">
        <v>14</v>
      </c>
      <c r="E6">
        <v>7</v>
      </c>
      <c r="F6" s="8" t="s">
        <v>15</v>
      </c>
      <c r="H6" s="36"/>
      <c r="I6" s="7"/>
      <c r="J6" t="s">
        <v>14</v>
      </c>
      <c r="L6" s="8"/>
    </row>
    <row r="7" spans="2:12" x14ac:dyDescent="0.2">
      <c r="B7" s="36"/>
      <c r="C7" s="7"/>
      <c r="D7" s="5" t="s">
        <v>16</v>
      </c>
      <c r="E7" s="5">
        <v>6</v>
      </c>
      <c r="F7" s="6" t="s">
        <v>17</v>
      </c>
      <c r="H7" s="36"/>
      <c r="I7" s="7"/>
      <c r="J7" s="5" t="s">
        <v>16</v>
      </c>
      <c r="K7" s="5"/>
      <c r="L7" s="6"/>
    </row>
    <row r="8" spans="2:12" x14ac:dyDescent="0.2">
      <c r="B8" s="36"/>
      <c r="C8" s="7"/>
      <c r="D8" t="s">
        <v>18</v>
      </c>
      <c r="F8" s="8"/>
      <c r="H8" s="36"/>
      <c r="I8" s="7"/>
      <c r="J8" t="s">
        <v>18</v>
      </c>
      <c r="L8" s="8"/>
    </row>
    <row r="9" spans="2:12" x14ac:dyDescent="0.2">
      <c r="B9" s="36"/>
      <c r="C9" s="7"/>
      <c r="D9" s="5" t="s">
        <v>19</v>
      </c>
      <c r="E9" s="5">
        <v>2.5</v>
      </c>
      <c r="F9" s="6" t="s">
        <v>20</v>
      </c>
      <c r="H9" s="36"/>
      <c r="I9" s="7"/>
      <c r="J9" s="5" t="s">
        <v>19</v>
      </c>
      <c r="K9" s="5"/>
      <c r="L9" s="6"/>
    </row>
    <row r="10" spans="2:12" x14ac:dyDescent="0.2">
      <c r="B10" s="36"/>
      <c r="C10" s="9"/>
      <c r="D10" s="10"/>
      <c r="E10" s="10">
        <f>SUM(E3:E9)+10</f>
        <v>48</v>
      </c>
      <c r="F10" s="11" t="s">
        <v>21</v>
      </c>
      <c r="H10" s="36"/>
      <c r="I10" s="9"/>
      <c r="J10" s="10"/>
      <c r="K10" s="10">
        <f>SUM(K3:K9)</f>
        <v>4</v>
      </c>
      <c r="L10" s="11"/>
    </row>
    <row r="12" spans="2:12" x14ac:dyDescent="0.2">
      <c r="B12" s="36" t="s">
        <v>22</v>
      </c>
      <c r="C12" s="1" t="s">
        <v>23</v>
      </c>
      <c r="D12" s="2" t="s">
        <v>2</v>
      </c>
      <c r="E12" s="2" t="s">
        <v>3</v>
      </c>
      <c r="F12" s="3" t="s">
        <v>4</v>
      </c>
      <c r="H12" s="36" t="s">
        <v>24</v>
      </c>
      <c r="I12" s="1" t="s">
        <v>25</v>
      </c>
      <c r="J12" s="2" t="s">
        <v>2</v>
      </c>
      <c r="K12" s="2" t="s">
        <v>3</v>
      </c>
      <c r="L12" s="3" t="s">
        <v>4</v>
      </c>
    </row>
    <row r="13" spans="2:12" x14ac:dyDescent="0.2">
      <c r="B13" s="36"/>
      <c r="C13" s="4"/>
      <c r="D13" s="5" t="s">
        <v>7</v>
      </c>
      <c r="E13" s="5"/>
      <c r="F13" s="6"/>
      <c r="H13" s="36"/>
      <c r="I13" s="4"/>
      <c r="J13" s="5" t="s">
        <v>7</v>
      </c>
      <c r="K13" s="5"/>
      <c r="L13" s="6"/>
    </row>
    <row r="14" spans="2:12" x14ac:dyDescent="0.2">
      <c r="B14" s="36"/>
      <c r="C14" s="7"/>
      <c r="D14" t="s">
        <v>9</v>
      </c>
      <c r="F14" s="8"/>
      <c r="G14" t="s">
        <v>26</v>
      </c>
      <c r="H14" s="36"/>
      <c r="I14" s="7"/>
      <c r="J14" t="s">
        <v>9</v>
      </c>
      <c r="L14" s="8"/>
    </row>
    <row r="15" spans="2:12" x14ac:dyDescent="0.2">
      <c r="B15" s="36"/>
      <c r="C15" s="7"/>
      <c r="D15" s="5" t="s">
        <v>11</v>
      </c>
      <c r="E15" s="5"/>
      <c r="F15" s="6"/>
      <c r="H15" s="36"/>
      <c r="I15" s="7"/>
      <c r="J15" s="5" t="s">
        <v>11</v>
      </c>
      <c r="K15" s="5"/>
      <c r="L15" s="6"/>
    </row>
    <row r="16" spans="2:12" x14ac:dyDescent="0.2">
      <c r="B16" s="36"/>
      <c r="C16" s="7"/>
      <c r="D16" t="s">
        <v>14</v>
      </c>
      <c r="F16" s="8"/>
      <c r="H16" s="36"/>
      <c r="I16" s="7"/>
      <c r="J16" t="s">
        <v>14</v>
      </c>
      <c r="L16" s="8"/>
    </row>
    <row r="17" spans="2:12" x14ac:dyDescent="0.2">
      <c r="B17" s="36"/>
      <c r="C17" s="7"/>
      <c r="D17" s="5" t="s">
        <v>16</v>
      </c>
      <c r="E17" s="5"/>
      <c r="F17" s="12"/>
      <c r="H17" s="36"/>
      <c r="I17" s="7"/>
      <c r="J17" s="5" t="s">
        <v>16</v>
      </c>
      <c r="K17" s="5"/>
      <c r="L17" s="6"/>
    </row>
    <row r="18" spans="2:12" x14ac:dyDescent="0.2">
      <c r="B18" s="36"/>
      <c r="C18" s="7"/>
      <c r="D18" t="s">
        <v>18</v>
      </c>
      <c r="F18" s="13"/>
      <c r="H18" s="36"/>
      <c r="I18" s="7"/>
      <c r="J18" t="s">
        <v>18</v>
      </c>
      <c r="L18" s="8"/>
    </row>
    <row r="19" spans="2:12" x14ac:dyDescent="0.2">
      <c r="B19" s="36"/>
      <c r="C19" s="7"/>
      <c r="D19" s="5" t="s">
        <v>19</v>
      </c>
      <c r="E19" s="5"/>
      <c r="F19" s="6"/>
      <c r="H19" s="36"/>
      <c r="I19" s="7"/>
      <c r="J19" s="5" t="s">
        <v>19</v>
      </c>
      <c r="K19" s="5"/>
      <c r="L19" s="6"/>
    </row>
    <row r="20" spans="2:12" x14ac:dyDescent="0.2">
      <c r="B20" s="36"/>
      <c r="C20" s="9"/>
      <c r="D20" s="10"/>
      <c r="E20" s="10">
        <f>SUM(E13:E19)</f>
        <v>0</v>
      </c>
      <c r="F20" s="11"/>
      <c r="H20" s="36"/>
      <c r="I20" s="9"/>
      <c r="J20" s="10"/>
      <c r="K20" s="10">
        <f ca="1">SUM(K13:K20)</f>
        <v>0</v>
      </c>
      <c r="L20" s="11"/>
    </row>
    <row r="22" spans="2:12" x14ac:dyDescent="0.2">
      <c r="B22" s="36" t="s">
        <v>27</v>
      </c>
      <c r="C22" s="1" t="s">
        <v>28</v>
      </c>
      <c r="D22" s="2" t="s">
        <v>2</v>
      </c>
      <c r="E22" s="2" t="s">
        <v>3</v>
      </c>
      <c r="F22" s="3" t="s">
        <v>4</v>
      </c>
      <c r="H22" s="36" t="s">
        <v>29</v>
      </c>
      <c r="I22" s="1" t="s">
        <v>30</v>
      </c>
      <c r="J22" s="2" t="s">
        <v>2</v>
      </c>
      <c r="K22" s="2" t="s">
        <v>3</v>
      </c>
      <c r="L22" s="3" t="s">
        <v>4</v>
      </c>
    </row>
    <row r="23" spans="2:12" x14ac:dyDescent="0.2">
      <c r="B23" s="36"/>
      <c r="C23" s="4"/>
      <c r="D23" s="5" t="s">
        <v>7</v>
      </c>
      <c r="E23" s="5"/>
      <c r="F23" s="6"/>
      <c r="H23" s="36"/>
      <c r="I23" s="4"/>
      <c r="J23" s="5" t="s">
        <v>7</v>
      </c>
      <c r="K23" s="5"/>
      <c r="L23" s="6"/>
    </row>
    <row r="24" spans="2:12" x14ac:dyDescent="0.2">
      <c r="B24" s="36"/>
      <c r="C24" s="7"/>
      <c r="D24" t="s">
        <v>9</v>
      </c>
      <c r="F24" s="8"/>
      <c r="H24" s="36"/>
      <c r="I24" s="7"/>
      <c r="J24" t="s">
        <v>9</v>
      </c>
      <c r="L24" s="8"/>
    </row>
    <row r="25" spans="2:12" x14ac:dyDescent="0.2">
      <c r="B25" s="36"/>
      <c r="C25" s="7"/>
      <c r="D25" s="5" t="s">
        <v>11</v>
      </c>
      <c r="E25" s="5"/>
      <c r="F25" s="6"/>
      <c r="H25" s="36"/>
      <c r="I25" s="7"/>
      <c r="J25" s="5" t="s">
        <v>11</v>
      </c>
      <c r="K25" s="5"/>
      <c r="L25" s="6"/>
    </row>
    <row r="26" spans="2:12" x14ac:dyDescent="0.2">
      <c r="B26" s="36"/>
      <c r="C26" s="7"/>
      <c r="D26" t="s">
        <v>14</v>
      </c>
      <c r="F26" s="8"/>
      <c r="H26" s="36"/>
      <c r="I26" s="7"/>
      <c r="J26" t="s">
        <v>14</v>
      </c>
      <c r="L26" s="8"/>
    </row>
    <row r="27" spans="2:12" x14ac:dyDescent="0.2">
      <c r="B27" s="36"/>
      <c r="C27" s="7"/>
      <c r="D27" s="5" t="s">
        <v>16</v>
      </c>
      <c r="E27" s="5"/>
      <c r="F27" s="6"/>
      <c r="H27" s="36"/>
      <c r="I27" s="7"/>
      <c r="J27" s="5" t="s">
        <v>16</v>
      </c>
      <c r="K27" s="5"/>
      <c r="L27" s="6"/>
    </row>
    <row r="28" spans="2:12" x14ac:dyDescent="0.2">
      <c r="B28" s="36"/>
      <c r="C28" s="7"/>
      <c r="D28" t="s">
        <v>18</v>
      </c>
      <c r="F28" s="8"/>
      <c r="H28" s="36"/>
      <c r="I28" s="7"/>
      <c r="J28" t="s">
        <v>18</v>
      </c>
      <c r="L28" s="8"/>
    </row>
    <row r="29" spans="2:12" x14ac:dyDescent="0.2">
      <c r="B29" s="36"/>
      <c r="C29" s="7"/>
      <c r="D29" s="5" t="s">
        <v>19</v>
      </c>
      <c r="E29" s="5"/>
      <c r="F29" s="6"/>
      <c r="H29" s="36"/>
      <c r="I29" s="7"/>
      <c r="J29" s="5" t="s">
        <v>19</v>
      </c>
      <c r="K29" s="5"/>
      <c r="L29" s="6"/>
    </row>
    <row r="30" spans="2:12" x14ac:dyDescent="0.2">
      <c r="B30" s="36"/>
      <c r="C30" s="9"/>
      <c r="D30" s="10"/>
      <c r="E30" s="10">
        <f>SUM(E23:E29)</f>
        <v>0</v>
      </c>
      <c r="F30" s="11"/>
      <c r="H30" s="36"/>
      <c r="I30" s="9"/>
      <c r="J30" s="10"/>
      <c r="K30" s="10">
        <f>SUM(K23:K29)</f>
        <v>0</v>
      </c>
      <c r="L30" s="11"/>
    </row>
    <row r="32" spans="2:12" x14ac:dyDescent="0.2">
      <c r="B32" s="36" t="s">
        <v>31</v>
      </c>
      <c r="C32" s="1" t="s">
        <v>6</v>
      </c>
      <c r="D32" s="2" t="s">
        <v>2</v>
      </c>
      <c r="E32" s="2" t="s">
        <v>3</v>
      </c>
      <c r="F32" s="3" t="s">
        <v>4</v>
      </c>
      <c r="H32" s="36" t="s">
        <v>32</v>
      </c>
      <c r="I32" s="1" t="s">
        <v>33</v>
      </c>
      <c r="J32" s="2" t="s">
        <v>2</v>
      </c>
      <c r="K32" s="2" t="s">
        <v>3</v>
      </c>
      <c r="L32" s="3" t="s">
        <v>4</v>
      </c>
    </row>
    <row r="33" spans="2:12" x14ac:dyDescent="0.2">
      <c r="B33" s="36"/>
      <c r="C33" s="4"/>
      <c r="D33" s="5" t="s">
        <v>7</v>
      </c>
      <c r="E33" s="5">
        <v>1</v>
      </c>
      <c r="F33" s="6" t="s">
        <v>34</v>
      </c>
      <c r="H33" s="36"/>
      <c r="I33" s="4"/>
      <c r="J33" s="5" t="s">
        <v>7</v>
      </c>
      <c r="K33" s="5">
        <v>9</v>
      </c>
      <c r="L33" s="6" t="s">
        <v>35</v>
      </c>
    </row>
    <row r="34" spans="2:12" x14ac:dyDescent="0.2">
      <c r="B34" s="36"/>
      <c r="C34" s="7"/>
      <c r="D34" t="s">
        <v>9</v>
      </c>
      <c r="F34" s="14"/>
      <c r="H34" s="36"/>
      <c r="I34" s="7"/>
      <c r="J34" t="s">
        <v>9</v>
      </c>
      <c r="L34" s="8"/>
    </row>
    <row r="35" spans="2:12" ht="32" x14ac:dyDescent="0.2">
      <c r="B35" s="36"/>
      <c r="C35" s="7"/>
      <c r="D35" s="5" t="s">
        <v>11</v>
      </c>
      <c r="E35" s="5">
        <v>5.5</v>
      </c>
      <c r="F35" s="15" t="s">
        <v>36</v>
      </c>
      <c r="H35" s="36"/>
      <c r="I35" s="7"/>
      <c r="J35" s="5" t="s">
        <v>11</v>
      </c>
      <c r="K35" s="5"/>
      <c r="L35" s="6"/>
    </row>
    <row r="36" spans="2:12" x14ac:dyDescent="0.2">
      <c r="B36" s="36"/>
      <c r="C36" s="7"/>
      <c r="D36" t="s">
        <v>14</v>
      </c>
      <c r="E36">
        <v>1.5</v>
      </c>
      <c r="F36" s="16" t="s">
        <v>37</v>
      </c>
      <c r="H36" s="36"/>
      <c r="I36" s="7"/>
      <c r="J36" t="s">
        <v>14</v>
      </c>
      <c r="L36" s="8"/>
    </row>
    <row r="37" spans="2:12" x14ac:dyDescent="0.2">
      <c r="B37" s="36"/>
      <c r="C37" s="7"/>
      <c r="D37" s="5" t="s">
        <v>16</v>
      </c>
      <c r="E37" s="5"/>
      <c r="F37" s="17"/>
      <c r="H37" s="36"/>
      <c r="I37" s="7"/>
      <c r="J37" s="5" t="s">
        <v>16</v>
      </c>
      <c r="K37" s="5"/>
      <c r="L37" s="6"/>
    </row>
    <row r="38" spans="2:12" ht="15.75" customHeight="1" x14ac:dyDescent="0.2">
      <c r="B38" s="36"/>
      <c r="C38" s="7"/>
      <c r="D38" t="s">
        <v>18</v>
      </c>
      <c r="E38">
        <v>4.5</v>
      </c>
      <c r="F38" s="8" t="s">
        <v>38</v>
      </c>
      <c r="H38" s="36"/>
      <c r="I38" s="7"/>
      <c r="J38" t="s">
        <v>18</v>
      </c>
      <c r="L38" s="8"/>
    </row>
    <row r="39" spans="2:12" x14ac:dyDescent="0.2">
      <c r="B39" s="36"/>
      <c r="C39" s="7"/>
      <c r="D39" s="5" t="s">
        <v>19</v>
      </c>
      <c r="E39" s="5">
        <v>6</v>
      </c>
      <c r="F39" s="6" t="s">
        <v>39</v>
      </c>
      <c r="H39" s="36"/>
      <c r="I39" s="7"/>
      <c r="J39" s="5" t="s">
        <v>19</v>
      </c>
      <c r="K39" s="5"/>
      <c r="L39" s="6"/>
    </row>
    <row r="40" spans="2:12" x14ac:dyDescent="0.2">
      <c r="B40" s="36"/>
      <c r="C40" s="9"/>
      <c r="D40" s="10"/>
      <c r="E40" s="10">
        <f>SUM(E33:E39)</f>
        <v>18.5</v>
      </c>
      <c r="F40" s="11"/>
      <c r="H40" s="36"/>
      <c r="I40" s="9"/>
      <c r="J40" s="10"/>
      <c r="K40" s="10">
        <f>SUM(K33:K39)</f>
        <v>9</v>
      </c>
      <c r="L40" s="11"/>
    </row>
    <row r="42" spans="2:12" x14ac:dyDescent="0.2">
      <c r="B42" s="36" t="s">
        <v>40</v>
      </c>
      <c r="C42" s="1" t="s">
        <v>41</v>
      </c>
      <c r="D42" s="2" t="s">
        <v>2</v>
      </c>
      <c r="E42" s="2" t="s">
        <v>3</v>
      </c>
      <c r="F42" s="3" t="s">
        <v>4</v>
      </c>
      <c r="H42" s="36" t="s">
        <v>42</v>
      </c>
      <c r="I42" s="1" t="s">
        <v>43</v>
      </c>
      <c r="J42" s="2" t="s">
        <v>2</v>
      </c>
      <c r="K42" s="2" t="s">
        <v>3</v>
      </c>
      <c r="L42" s="3" t="s">
        <v>4</v>
      </c>
    </row>
    <row r="43" spans="2:12" ht="32" x14ac:dyDescent="0.2">
      <c r="B43" s="36"/>
      <c r="C43" s="4"/>
      <c r="D43" s="5" t="s">
        <v>7</v>
      </c>
      <c r="E43" s="5">
        <v>6</v>
      </c>
      <c r="F43" s="34" t="s">
        <v>44</v>
      </c>
      <c r="H43" s="36"/>
      <c r="I43" s="4"/>
      <c r="J43" s="5" t="s">
        <v>7</v>
      </c>
      <c r="K43" s="5"/>
      <c r="L43" s="6"/>
    </row>
    <row r="44" spans="2:12" ht="32" x14ac:dyDescent="0.2">
      <c r="B44" s="36"/>
      <c r="C44" s="7"/>
      <c r="D44" t="s">
        <v>9</v>
      </c>
      <c r="E44">
        <v>5</v>
      </c>
      <c r="F44" s="35" t="s">
        <v>45</v>
      </c>
      <c r="H44" s="36"/>
      <c r="I44" s="7"/>
      <c r="J44" t="s">
        <v>9</v>
      </c>
      <c r="L44" s="8"/>
    </row>
    <row r="45" spans="2:12" x14ac:dyDescent="0.2">
      <c r="B45" s="36"/>
      <c r="C45" s="7"/>
      <c r="D45" s="5" t="s">
        <v>11</v>
      </c>
      <c r="E45" s="5">
        <v>3</v>
      </c>
      <c r="F45" s="6" t="s">
        <v>46</v>
      </c>
      <c r="H45" s="36"/>
      <c r="I45" s="7"/>
      <c r="J45" s="5" t="s">
        <v>11</v>
      </c>
      <c r="K45" s="5"/>
      <c r="L45" s="6"/>
    </row>
    <row r="46" spans="2:12" x14ac:dyDescent="0.2">
      <c r="B46" s="36"/>
      <c r="C46" s="7"/>
      <c r="D46" t="s">
        <v>14</v>
      </c>
      <c r="F46" s="8"/>
      <c r="H46" s="36"/>
      <c r="I46" s="7"/>
      <c r="J46" t="s">
        <v>14</v>
      </c>
      <c r="L46" s="8"/>
    </row>
    <row r="47" spans="2:12" x14ac:dyDescent="0.2">
      <c r="B47" s="36"/>
      <c r="C47" s="7"/>
      <c r="D47" s="5" t="s">
        <v>16</v>
      </c>
      <c r="E47" s="5"/>
      <c r="F47" s="6"/>
      <c r="H47" s="36"/>
      <c r="I47" s="7"/>
      <c r="J47" s="5" t="s">
        <v>16</v>
      </c>
      <c r="K47" s="5"/>
      <c r="L47" s="6"/>
    </row>
    <row r="48" spans="2:12" x14ac:dyDescent="0.2">
      <c r="B48" s="36"/>
      <c r="C48" s="7"/>
      <c r="D48" t="s">
        <v>18</v>
      </c>
      <c r="F48" s="8"/>
      <c r="H48" s="36"/>
      <c r="I48" s="7"/>
      <c r="J48" t="s">
        <v>18</v>
      </c>
      <c r="L48" s="8"/>
    </row>
    <row r="49" spans="2:12" x14ac:dyDescent="0.2">
      <c r="B49" s="36"/>
      <c r="C49" s="7"/>
      <c r="D49" s="5" t="s">
        <v>19</v>
      </c>
      <c r="E49" s="5"/>
      <c r="F49" s="6"/>
      <c r="H49" s="36"/>
      <c r="I49" s="7"/>
      <c r="J49" s="5" t="s">
        <v>19</v>
      </c>
      <c r="K49" s="5"/>
      <c r="L49" s="6"/>
    </row>
    <row r="50" spans="2:12" x14ac:dyDescent="0.2">
      <c r="B50" s="36"/>
      <c r="C50" s="9"/>
      <c r="D50" s="10"/>
      <c r="E50" s="10">
        <f>SUM(E43:E49)</f>
        <v>14</v>
      </c>
      <c r="F50" s="11"/>
      <c r="H50" s="36"/>
      <c r="I50" s="9"/>
      <c r="J50" s="10"/>
      <c r="K50" s="10">
        <f>SUM(K43:K49)</f>
        <v>0</v>
      </c>
      <c r="L50" s="11"/>
    </row>
  </sheetData>
  <mergeCells count="10">
    <mergeCell ref="B32:B40"/>
    <mergeCell ref="H32:H40"/>
    <mergeCell ref="B42:B50"/>
    <mergeCell ref="H42:H50"/>
    <mergeCell ref="B2:B10"/>
    <mergeCell ref="H2:H10"/>
    <mergeCell ref="B12:B20"/>
    <mergeCell ref="H12:H20"/>
    <mergeCell ref="B22:B30"/>
    <mergeCell ref="H22:H3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50"/>
  <sheetViews>
    <sheetView workbookViewId="0">
      <selection activeCell="K13" sqref="K13"/>
    </sheetView>
  </sheetViews>
  <sheetFormatPr baseColWidth="10" defaultColWidth="8.83203125" defaultRowHeight="15" x14ac:dyDescent="0.2"/>
  <cols>
    <col min="4" max="4" width="11.5" bestFit="1" customWidth="1"/>
    <col min="6" max="6" width="76.5" customWidth="1"/>
    <col min="10" max="10" width="11.5" bestFit="1" customWidth="1"/>
    <col min="12" max="12" width="92.33203125" customWidth="1"/>
  </cols>
  <sheetData>
    <row r="2" spans="2:12" x14ac:dyDescent="0.2">
      <c r="B2" s="36" t="s">
        <v>0</v>
      </c>
      <c r="C2" s="1" t="s">
        <v>1</v>
      </c>
      <c r="D2" s="2" t="s">
        <v>2</v>
      </c>
      <c r="E2" s="2" t="s">
        <v>3</v>
      </c>
      <c r="F2" s="3" t="s">
        <v>4</v>
      </c>
      <c r="H2" s="36" t="s">
        <v>5</v>
      </c>
      <c r="I2" s="1" t="s">
        <v>6</v>
      </c>
      <c r="J2" s="2" t="s">
        <v>2</v>
      </c>
      <c r="K2" s="2" t="s">
        <v>3</v>
      </c>
      <c r="L2" s="3" t="s">
        <v>4</v>
      </c>
    </row>
    <row r="3" spans="2:12" x14ac:dyDescent="0.2">
      <c r="B3" s="36"/>
      <c r="C3" s="4"/>
      <c r="D3" s="5" t="s">
        <v>7</v>
      </c>
      <c r="E3" s="5"/>
      <c r="F3" s="6"/>
      <c r="H3" s="36"/>
      <c r="I3" s="4"/>
      <c r="J3" s="5" t="s">
        <v>7</v>
      </c>
      <c r="K3" s="5"/>
      <c r="L3" s="6"/>
    </row>
    <row r="4" spans="2:12" x14ac:dyDescent="0.2">
      <c r="B4" s="36"/>
      <c r="C4" s="7"/>
      <c r="D4" t="s">
        <v>9</v>
      </c>
      <c r="F4" s="8"/>
      <c r="H4" s="36"/>
      <c r="I4" s="7"/>
      <c r="J4" t="s">
        <v>9</v>
      </c>
      <c r="L4" s="8"/>
    </row>
    <row r="5" spans="2:12" x14ac:dyDescent="0.2">
      <c r="B5" s="36"/>
      <c r="C5" s="7"/>
      <c r="D5" s="5" t="s">
        <v>11</v>
      </c>
      <c r="E5" s="5"/>
      <c r="F5" s="6"/>
      <c r="H5" s="36"/>
      <c r="I5" s="7"/>
      <c r="J5" s="5" t="s">
        <v>11</v>
      </c>
      <c r="K5" s="5"/>
      <c r="L5" s="6"/>
    </row>
    <row r="6" spans="2:12" x14ac:dyDescent="0.2">
      <c r="B6" s="36"/>
      <c r="C6" s="7"/>
      <c r="D6" t="s">
        <v>14</v>
      </c>
      <c r="F6" s="8"/>
      <c r="H6" s="36"/>
      <c r="I6" s="7"/>
      <c r="J6" t="s">
        <v>14</v>
      </c>
      <c r="L6" s="8"/>
    </row>
    <row r="7" spans="2:12" x14ac:dyDescent="0.2">
      <c r="B7" s="36"/>
      <c r="C7" s="7"/>
      <c r="D7" s="5" t="s">
        <v>16</v>
      </c>
      <c r="E7" s="5"/>
      <c r="F7" s="6"/>
      <c r="H7" s="36"/>
      <c r="I7" s="7"/>
      <c r="J7" s="5" t="s">
        <v>16</v>
      </c>
      <c r="K7" s="5"/>
      <c r="L7" s="6"/>
    </row>
    <row r="8" spans="2:12" x14ac:dyDescent="0.2">
      <c r="B8" s="36"/>
      <c r="C8" s="7"/>
      <c r="D8" t="s">
        <v>18</v>
      </c>
      <c r="F8" s="8"/>
      <c r="H8" s="36"/>
      <c r="I8" s="7"/>
      <c r="J8" t="s">
        <v>18</v>
      </c>
      <c r="L8" s="8"/>
    </row>
    <row r="9" spans="2:12" x14ac:dyDescent="0.2">
      <c r="B9" s="36"/>
      <c r="C9" s="7"/>
      <c r="D9" s="5" t="s">
        <v>19</v>
      </c>
      <c r="E9" s="5"/>
      <c r="F9" s="6"/>
      <c r="H9" s="36"/>
      <c r="I9" s="7"/>
      <c r="J9" s="5" t="s">
        <v>19</v>
      </c>
      <c r="K9" s="5"/>
      <c r="L9" s="6"/>
    </row>
    <row r="10" spans="2:12" x14ac:dyDescent="0.2">
      <c r="B10" s="36"/>
      <c r="C10" s="9"/>
      <c r="D10" s="10"/>
      <c r="E10" s="10">
        <f>SUM(E3:E9)</f>
        <v>0</v>
      </c>
      <c r="F10" s="11"/>
      <c r="H10" s="36"/>
      <c r="I10" s="9"/>
      <c r="J10" s="10"/>
      <c r="K10" s="10">
        <f>SUM(K3:K9)</f>
        <v>0</v>
      </c>
      <c r="L10" s="11"/>
    </row>
    <row r="12" spans="2:12" x14ac:dyDescent="0.2">
      <c r="B12" s="36" t="s">
        <v>22</v>
      </c>
      <c r="C12" s="1" t="s">
        <v>23</v>
      </c>
      <c r="D12" s="2" t="s">
        <v>2</v>
      </c>
      <c r="E12" s="2" t="s">
        <v>3</v>
      </c>
      <c r="F12" s="3" t="s">
        <v>4</v>
      </c>
      <c r="H12" s="36" t="s">
        <v>24</v>
      </c>
      <c r="I12" s="1" t="s">
        <v>25</v>
      </c>
      <c r="J12" s="2" t="s">
        <v>2</v>
      </c>
      <c r="K12" s="2" t="s">
        <v>3</v>
      </c>
      <c r="L12" s="3" t="s">
        <v>4</v>
      </c>
    </row>
    <row r="13" spans="2:12" x14ac:dyDescent="0.2">
      <c r="B13" s="36"/>
      <c r="C13" s="4"/>
      <c r="D13" s="5" t="s">
        <v>7</v>
      </c>
      <c r="E13" s="5"/>
      <c r="F13" s="6"/>
      <c r="H13" s="36"/>
      <c r="I13" s="4"/>
      <c r="J13" s="5" t="s">
        <v>7</v>
      </c>
      <c r="K13" s="5"/>
      <c r="L13" s="6"/>
    </row>
    <row r="14" spans="2:12" x14ac:dyDescent="0.2">
      <c r="B14" s="36"/>
      <c r="C14" s="7"/>
      <c r="D14" t="s">
        <v>9</v>
      </c>
      <c r="F14" s="8"/>
      <c r="G14" t="s">
        <v>26</v>
      </c>
      <c r="H14" s="36"/>
      <c r="I14" s="7"/>
      <c r="J14" t="s">
        <v>9</v>
      </c>
      <c r="L14" s="8"/>
    </row>
    <row r="15" spans="2:12" x14ac:dyDescent="0.2">
      <c r="B15" s="36"/>
      <c r="C15" s="7"/>
      <c r="D15" s="5" t="s">
        <v>11</v>
      </c>
      <c r="E15" s="5"/>
      <c r="F15" s="6"/>
      <c r="H15" s="36"/>
      <c r="I15" s="7"/>
      <c r="J15" s="5" t="s">
        <v>11</v>
      </c>
      <c r="K15" s="5"/>
      <c r="L15" s="6"/>
    </row>
    <row r="16" spans="2:12" x14ac:dyDescent="0.2">
      <c r="B16" s="36"/>
      <c r="C16" s="7"/>
      <c r="D16" t="s">
        <v>14</v>
      </c>
      <c r="F16" s="8"/>
      <c r="H16" s="36"/>
      <c r="I16" s="7"/>
      <c r="J16" t="s">
        <v>14</v>
      </c>
      <c r="L16" s="8"/>
    </row>
    <row r="17" spans="2:12" x14ac:dyDescent="0.2">
      <c r="B17" s="36"/>
      <c r="C17" s="7"/>
      <c r="D17" s="5" t="s">
        <v>16</v>
      </c>
      <c r="E17" s="5"/>
      <c r="F17" s="28"/>
      <c r="H17" s="36"/>
      <c r="I17" s="7"/>
      <c r="J17" s="5" t="s">
        <v>16</v>
      </c>
      <c r="K17" s="5"/>
      <c r="L17" s="6"/>
    </row>
    <row r="18" spans="2:12" x14ac:dyDescent="0.2">
      <c r="B18" s="36"/>
      <c r="C18" s="7"/>
      <c r="D18" t="s">
        <v>18</v>
      </c>
      <c r="F18" s="29"/>
      <c r="H18" s="36"/>
      <c r="I18" s="7"/>
      <c r="J18" t="s">
        <v>18</v>
      </c>
      <c r="L18" s="8"/>
    </row>
    <row r="19" spans="2:12" x14ac:dyDescent="0.2">
      <c r="B19" s="36"/>
      <c r="C19" s="7"/>
      <c r="D19" s="5" t="s">
        <v>19</v>
      </c>
      <c r="E19" s="5"/>
      <c r="F19" s="6"/>
      <c r="H19" s="36"/>
      <c r="I19" s="7"/>
      <c r="J19" s="5" t="s">
        <v>19</v>
      </c>
      <c r="K19" s="5"/>
      <c r="L19" s="6"/>
    </row>
    <row r="20" spans="2:12" x14ac:dyDescent="0.2">
      <c r="B20" s="36"/>
      <c r="C20" s="9"/>
      <c r="D20" s="10"/>
      <c r="E20" s="10">
        <f>SUM(E13:E19)</f>
        <v>0</v>
      </c>
      <c r="F20" s="11"/>
      <c r="H20" s="36"/>
      <c r="I20" s="9"/>
      <c r="J20" s="10"/>
      <c r="K20" s="10">
        <f>SUM(K13:K19)</f>
        <v>0</v>
      </c>
      <c r="L20" s="11"/>
    </row>
    <row r="22" spans="2:12" x14ac:dyDescent="0.2">
      <c r="B22" s="36" t="s">
        <v>27</v>
      </c>
      <c r="C22" s="1" t="s">
        <v>28</v>
      </c>
      <c r="D22" s="2" t="s">
        <v>2</v>
      </c>
      <c r="E22" s="2" t="s">
        <v>3</v>
      </c>
      <c r="F22" s="3" t="s">
        <v>4</v>
      </c>
      <c r="H22" s="36" t="s">
        <v>29</v>
      </c>
      <c r="I22" s="1" t="s">
        <v>30</v>
      </c>
      <c r="J22" s="2" t="s">
        <v>2</v>
      </c>
      <c r="K22" s="2" t="s">
        <v>3</v>
      </c>
      <c r="L22" s="3" t="s">
        <v>4</v>
      </c>
    </row>
    <row r="23" spans="2:12" x14ac:dyDescent="0.2">
      <c r="B23" s="36"/>
      <c r="C23" s="4"/>
      <c r="D23" s="5" t="s">
        <v>7</v>
      </c>
      <c r="E23" s="5"/>
      <c r="F23" s="6"/>
      <c r="H23" s="36"/>
      <c r="I23" s="4"/>
      <c r="J23" s="5" t="s">
        <v>7</v>
      </c>
      <c r="K23" s="5"/>
      <c r="L23" s="6"/>
    </row>
    <row r="24" spans="2:12" x14ac:dyDescent="0.2">
      <c r="B24" s="36"/>
      <c r="C24" s="7"/>
      <c r="D24" t="s">
        <v>9</v>
      </c>
      <c r="F24" s="8"/>
      <c r="H24" s="36"/>
      <c r="I24" s="7"/>
      <c r="J24" t="s">
        <v>9</v>
      </c>
      <c r="L24" s="8"/>
    </row>
    <row r="25" spans="2:12" x14ac:dyDescent="0.2">
      <c r="B25" s="36"/>
      <c r="C25" s="7"/>
      <c r="D25" s="5" t="s">
        <v>11</v>
      </c>
      <c r="E25" s="5"/>
      <c r="F25" s="6"/>
      <c r="H25" s="36"/>
      <c r="I25" s="7"/>
      <c r="J25" s="5" t="s">
        <v>11</v>
      </c>
      <c r="K25" s="5"/>
      <c r="L25" s="6"/>
    </row>
    <row r="26" spans="2:12" x14ac:dyDescent="0.2">
      <c r="B26" s="36"/>
      <c r="C26" s="7"/>
      <c r="D26" t="s">
        <v>14</v>
      </c>
      <c r="F26" s="8"/>
      <c r="H26" s="36"/>
      <c r="I26" s="7"/>
      <c r="J26" t="s">
        <v>14</v>
      </c>
      <c r="L26" s="8"/>
    </row>
    <row r="27" spans="2:12" x14ac:dyDescent="0.2">
      <c r="B27" s="36"/>
      <c r="C27" s="7"/>
      <c r="D27" s="5" t="s">
        <v>16</v>
      </c>
      <c r="E27" s="5"/>
      <c r="F27" s="6"/>
      <c r="H27" s="36"/>
      <c r="I27" s="7"/>
      <c r="J27" s="5" t="s">
        <v>16</v>
      </c>
      <c r="K27" s="5"/>
      <c r="L27" s="6"/>
    </row>
    <row r="28" spans="2:12" x14ac:dyDescent="0.2">
      <c r="B28" s="36"/>
      <c r="C28" s="7"/>
      <c r="D28" t="s">
        <v>18</v>
      </c>
      <c r="F28" s="8"/>
      <c r="H28" s="36"/>
      <c r="I28" s="7"/>
      <c r="J28" t="s">
        <v>18</v>
      </c>
      <c r="L28" s="8"/>
    </row>
    <row r="29" spans="2:12" x14ac:dyDescent="0.2">
      <c r="B29" s="36"/>
      <c r="C29" s="7"/>
      <c r="D29" s="5" t="s">
        <v>19</v>
      </c>
      <c r="E29" s="5"/>
      <c r="F29" s="6"/>
      <c r="H29" s="36"/>
      <c r="I29" s="7"/>
      <c r="J29" s="5" t="s">
        <v>19</v>
      </c>
      <c r="K29" s="5"/>
      <c r="L29" s="6"/>
    </row>
    <row r="30" spans="2:12" x14ac:dyDescent="0.2">
      <c r="B30" s="36"/>
      <c r="C30" s="9"/>
      <c r="D30" s="10"/>
      <c r="E30" s="10">
        <f>SUM(E23:E29)</f>
        <v>0</v>
      </c>
      <c r="F30" s="11"/>
      <c r="H30" s="36"/>
      <c r="I30" s="9"/>
      <c r="J30" s="10"/>
      <c r="K30" s="10">
        <f ca="1">SUM(K23:K30)</f>
        <v>0</v>
      </c>
      <c r="L30" s="11"/>
    </row>
    <row r="32" spans="2:12" x14ac:dyDescent="0.2">
      <c r="B32" s="36" t="s">
        <v>31</v>
      </c>
      <c r="C32" s="1" t="s">
        <v>6</v>
      </c>
      <c r="D32" s="2" t="s">
        <v>2</v>
      </c>
      <c r="E32" s="2" t="s">
        <v>3</v>
      </c>
      <c r="F32" s="3" t="s">
        <v>4</v>
      </c>
      <c r="H32" s="36" t="s">
        <v>32</v>
      </c>
      <c r="I32" s="1" t="s">
        <v>33</v>
      </c>
      <c r="J32" s="2" t="s">
        <v>2</v>
      </c>
      <c r="K32" s="2" t="s">
        <v>3</v>
      </c>
      <c r="L32" s="3" t="s">
        <v>4</v>
      </c>
    </row>
    <row r="33" spans="2:12" x14ac:dyDescent="0.2">
      <c r="B33" s="36"/>
      <c r="C33" s="4"/>
      <c r="D33" s="5" t="s">
        <v>7</v>
      </c>
      <c r="E33" s="5"/>
      <c r="F33" s="6"/>
      <c r="H33" s="36"/>
      <c r="I33" s="4"/>
      <c r="J33" s="5" t="s">
        <v>7</v>
      </c>
      <c r="K33" s="5"/>
      <c r="L33" s="6"/>
    </row>
    <row r="34" spans="2:12" x14ac:dyDescent="0.2">
      <c r="B34" s="36"/>
      <c r="C34" s="7"/>
      <c r="D34" t="s">
        <v>9</v>
      </c>
      <c r="F34" s="14"/>
      <c r="H34" s="36"/>
      <c r="I34" s="7"/>
      <c r="J34" t="s">
        <v>9</v>
      </c>
      <c r="L34" s="8"/>
    </row>
    <row r="35" spans="2:12" ht="12" customHeight="1" x14ac:dyDescent="0.2">
      <c r="B35" s="36"/>
      <c r="C35" s="7"/>
      <c r="D35" s="5" t="s">
        <v>11</v>
      </c>
      <c r="E35" s="5"/>
      <c r="F35" s="15"/>
      <c r="H35" s="36"/>
      <c r="I35" s="7"/>
      <c r="J35" s="5" t="s">
        <v>11</v>
      </c>
      <c r="K35" s="5"/>
      <c r="L35" s="6"/>
    </row>
    <row r="36" spans="2:12" x14ac:dyDescent="0.2">
      <c r="B36" s="36"/>
      <c r="C36" s="7"/>
      <c r="D36" t="s">
        <v>14</v>
      </c>
      <c r="F36" s="16"/>
      <c r="H36" s="36"/>
      <c r="I36" s="7"/>
      <c r="J36" t="s">
        <v>14</v>
      </c>
      <c r="L36" s="8"/>
    </row>
    <row r="37" spans="2:12" x14ac:dyDescent="0.2">
      <c r="B37" s="36"/>
      <c r="C37" s="7"/>
      <c r="D37" s="5" t="s">
        <v>16</v>
      </c>
      <c r="E37" s="5"/>
      <c r="F37" s="17"/>
      <c r="H37" s="36"/>
      <c r="I37" s="7"/>
      <c r="J37" s="5" t="s">
        <v>16</v>
      </c>
      <c r="K37" s="5"/>
      <c r="L37" s="6"/>
    </row>
    <row r="38" spans="2:12" x14ac:dyDescent="0.2">
      <c r="B38" s="36"/>
      <c r="C38" s="7"/>
      <c r="D38" t="s">
        <v>18</v>
      </c>
      <c r="F38" s="8"/>
      <c r="H38" s="36"/>
      <c r="I38" s="7"/>
      <c r="J38" t="s">
        <v>18</v>
      </c>
      <c r="L38" s="8"/>
    </row>
    <row r="39" spans="2:12" x14ac:dyDescent="0.2">
      <c r="B39" s="36"/>
      <c r="C39" s="7"/>
      <c r="D39" s="5" t="s">
        <v>19</v>
      </c>
      <c r="E39" s="5"/>
      <c r="F39" s="6"/>
      <c r="H39" s="36"/>
      <c r="I39" s="7"/>
      <c r="J39" s="5" t="s">
        <v>19</v>
      </c>
      <c r="K39" s="5"/>
      <c r="L39" s="6"/>
    </row>
    <row r="40" spans="2:12" x14ac:dyDescent="0.2">
      <c r="B40" s="36"/>
      <c r="C40" s="9"/>
      <c r="D40" s="10"/>
      <c r="E40" s="10">
        <f>SUM(E33:E39)</f>
        <v>0</v>
      </c>
      <c r="F40" s="11"/>
      <c r="H40" s="36"/>
      <c r="I40" s="9"/>
      <c r="J40" s="10"/>
      <c r="K40" s="10">
        <f>SUM(K33:K39)</f>
        <v>0</v>
      </c>
      <c r="L40" s="11"/>
    </row>
    <row r="42" spans="2:12" x14ac:dyDescent="0.2">
      <c r="B42" s="36" t="s">
        <v>40</v>
      </c>
      <c r="C42" s="1" t="s">
        <v>41</v>
      </c>
      <c r="D42" s="2" t="s">
        <v>2</v>
      </c>
      <c r="E42" s="2" t="s">
        <v>3</v>
      </c>
      <c r="F42" s="3" t="s">
        <v>4</v>
      </c>
      <c r="H42" s="36" t="s">
        <v>42</v>
      </c>
      <c r="I42" s="1" t="s">
        <v>43</v>
      </c>
      <c r="J42" s="2" t="s">
        <v>2</v>
      </c>
      <c r="K42" s="2" t="s">
        <v>3</v>
      </c>
      <c r="L42" s="3" t="s">
        <v>4</v>
      </c>
    </row>
    <row r="43" spans="2:12" x14ac:dyDescent="0.2">
      <c r="B43" s="36"/>
      <c r="C43" s="4"/>
      <c r="D43" s="5" t="s">
        <v>7</v>
      </c>
      <c r="E43" s="5"/>
      <c r="F43" s="6"/>
      <c r="H43" s="36"/>
      <c r="I43" s="4"/>
      <c r="J43" s="5" t="s">
        <v>7</v>
      </c>
      <c r="K43" s="5"/>
      <c r="L43" s="6"/>
    </row>
    <row r="44" spans="2:12" x14ac:dyDescent="0.2">
      <c r="B44" s="36"/>
      <c r="C44" s="7"/>
      <c r="D44" t="s">
        <v>9</v>
      </c>
      <c r="F44" s="8"/>
      <c r="H44" s="36"/>
      <c r="I44" s="7"/>
      <c r="J44" t="s">
        <v>9</v>
      </c>
      <c r="L44" s="8"/>
    </row>
    <row r="45" spans="2:12" x14ac:dyDescent="0.2">
      <c r="B45" s="36"/>
      <c r="C45" s="7"/>
      <c r="D45" s="5" t="s">
        <v>11</v>
      </c>
      <c r="E45" s="5"/>
      <c r="F45" s="6"/>
      <c r="H45" s="36"/>
      <c r="I45" s="7"/>
      <c r="J45" s="5" t="s">
        <v>11</v>
      </c>
      <c r="K45" s="5"/>
      <c r="L45" s="6"/>
    </row>
    <row r="46" spans="2:12" x14ac:dyDescent="0.2">
      <c r="B46" s="36"/>
      <c r="C46" s="7"/>
      <c r="D46" t="s">
        <v>14</v>
      </c>
      <c r="F46" s="8"/>
      <c r="H46" s="36"/>
      <c r="I46" s="7"/>
      <c r="J46" t="s">
        <v>14</v>
      </c>
      <c r="L46" s="8"/>
    </row>
    <row r="47" spans="2:12" x14ac:dyDescent="0.2">
      <c r="B47" s="36"/>
      <c r="C47" s="7"/>
      <c r="D47" s="5" t="s">
        <v>16</v>
      </c>
      <c r="E47" s="5"/>
      <c r="F47" s="6"/>
      <c r="H47" s="36"/>
      <c r="I47" s="7"/>
      <c r="J47" s="5" t="s">
        <v>16</v>
      </c>
      <c r="K47" s="5"/>
      <c r="L47" s="6"/>
    </row>
    <row r="48" spans="2:12" x14ac:dyDescent="0.2">
      <c r="B48" s="36"/>
      <c r="C48" s="7"/>
      <c r="D48" t="s">
        <v>18</v>
      </c>
      <c r="F48" s="8"/>
      <c r="H48" s="36"/>
      <c r="I48" s="7"/>
      <c r="J48" t="s">
        <v>18</v>
      </c>
      <c r="L48" s="8"/>
    </row>
    <row r="49" spans="2:12" x14ac:dyDescent="0.2">
      <c r="B49" s="36"/>
      <c r="C49" s="7"/>
      <c r="D49" s="5" t="s">
        <v>19</v>
      </c>
      <c r="E49" s="5"/>
      <c r="F49" s="6"/>
      <c r="H49" s="36"/>
      <c r="I49" s="7"/>
      <c r="J49" s="5" t="s">
        <v>19</v>
      </c>
      <c r="K49" s="5"/>
      <c r="L49" s="6"/>
    </row>
    <row r="50" spans="2:12" x14ac:dyDescent="0.2">
      <c r="B50" s="36"/>
      <c r="C50" s="9"/>
      <c r="D50" s="10"/>
      <c r="E50" s="10">
        <f>SUM(E43:E49)</f>
        <v>0</v>
      </c>
      <c r="F50" s="11"/>
      <c r="H50" s="36"/>
      <c r="I50" s="9"/>
      <c r="J50" s="10"/>
      <c r="K50" s="10">
        <f>SUM(K43:K49)</f>
        <v>0</v>
      </c>
      <c r="L50" s="11"/>
    </row>
  </sheetData>
  <mergeCells count="10">
    <mergeCell ref="B32:B40"/>
    <mergeCell ref="H32:H40"/>
    <mergeCell ref="B42:B50"/>
    <mergeCell ref="H42:H50"/>
    <mergeCell ref="B2:B10"/>
    <mergeCell ref="H2:H10"/>
    <mergeCell ref="B12:B20"/>
    <mergeCell ref="H12:H20"/>
    <mergeCell ref="B22:B30"/>
    <mergeCell ref="H22:H3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4ABD0-84D3-4A53-80B4-37D05B7B1CEB}">
  <dimension ref="A1:G12"/>
  <sheetViews>
    <sheetView workbookViewId="0">
      <selection activeCell="C6" sqref="C6"/>
    </sheetView>
  </sheetViews>
  <sheetFormatPr baseColWidth="10" defaultColWidth="8.83203125" defaultRowHeight="15" x14ac:dyDescent="0.2"/>
  <cols>
    <col min="1" max="1" width="15.1640625" bestFit="1" customWidth="1"/>
    <col min="2" max="2" width="11.1640625" customWidth="1"/>
    <col min="3" max="3" width="12.5" customWidth="1"/>
    <col min="4" max="4" width="13.6640625" customWidth="1"/>
    <col min="5" max="5" width="13" customWidth="1"/>
    <col min="6" max="6" width="13.33203125" customWidth="1"/>
    <col min="7" max="7" width="11" customWidth="1"/>
  </cols>
  <sheetData>
    <row r="1" spans="1:7" x14ac:dyDescent="0.2">
      <c r="A1" s="20" t="s">
        <v>322</v>
      </c>
      <c r="B1" s="21" t="s">
        <v>323</v>
      </c>
      <c r="C1" s="21" t="s">
        <v>324</v>
      </c>
      <c r="D1" s="21" t="s">
        <v>325</v>
      </c>
      <c r="E1" s="21" t="s">
        <v>326</v>
      </c>
      <c r="F1" s="21" t="s">
        <v>327</v>
      </c>
      <c r="G1" s="33" t="s">
        <v>328</v>
      </c>
    </row>
    <row r="2" spans="1:7" x14ac:dyDescent="0.2">
      <c r="A2" t="s">
        <v>0</v>
      </c>
      <c r="B2" s="18"/>
      <c r="C2" s="18">
        <f>AVERAGE('Jan 8 - 14'!E10,'Jan 15- 21'!E10,'Jan 22 - 28'!E10,'Jan 29 - Feb 4'!E10,'Feb 5 - 11'!E10,'Feb 12 -18'!E10,'Feb 19 - 25'!E10,'Feb 26 - Mar 3'!E10,'Mar 4 - 10'!E10)</f>
        <v>39.777777777777779</v>
      </c>
      <c r="D2" s="18"/>
      <c r="E2" s="18"/>
      <c r="G2" s="32">
        <v>40</v>
      </c>
    </row>
    <row r="3" spans="1:7" x14ac:dyDescent="0.2">
      <c r="A3" t="s">
        <v>329</v>
      </c>
      <c r="B3" s="18"/>
      <c r="C3" s="18">
        <f>AVERAGE('Jan 15- 21'!E20,'Jan 22 - 28'!E20,'Jan 29 - Feb 4'!E20,'Feb 5 - 11'!E20,'Feb 12 -18'!E20,'Feb 19 - 25'!E20,'Feb 26 - Mar 3'!E20,'Mar 4 - 10'!E20)</f>
        <v>13.03125</v>
      </c>
      <c r="D3" s="18"/>
      <c r="E3" s="18"/>
      <c r="G3" s="32">
        <v>20</v>
      </c>
    </row>
    <row r="4" spans="1:7" x14ac:dyDescent="0.2">
      <c r="A4" t="s">
        <v>330</v>
      </c>
      <c r="B4" s="18"/>
      <c r="C4" s="18">
        <f>AVERAGE('Mar 4 - 10'!E30,'Feb 26 - Mar 3'!E30)</f>
        <v>2</v>
      </c>
      <c r="D4" s="18"/>
      <c r="E4" s="18"/>
      <c r="G4" s="32">
        <v>20</v>
      </c>
    </row>
    <row r="5" spans="1:7" x14ac:dyDescent="0.2">
      <c r="A5" t="s">
        <v>31</v>
      </c>
      <c r="B5" s="18"/>
      <c r="C5" s="18">
        <f>AVERAGE('Mar 4 - 10'!E40,'Feb 26 - Mar 3'!E40,'Feb 19 - 25'!E40,'Feb 12 -18'!E40,'Feb 5 - 11'!E40)</f>
        <v>22.9</v>
      </c>
      <c r="D5" s="18"/>
      <c r="E5" s="18"/>
      <c r="G5" s="32">
        <v>20</v>
      </c>
    </row>
    <row r="6" spans="1:7" x14ac:dyDescent="0.2">
      <c r="A6" t="s">
        <v>331</v>
      </c>
      <c r="B6" s="18"/>
      <c r="C6" s="18">
        <f>AVERAGE('Mar 4 - 10'!E50,'Feb 26 - Mar 3'!E50,'Feb 19 - 25'!E50)</f>
        <v>21</v>
      </c>
      <c r="D6" s="18"/>
      <c r="E6" s="18"/>
      <c r="G6" s="32">
        <v>20</v>
      </c>
    </row>
    <row r="7" spans="1:7" x14ac:dyDescent="0.2">
      <c r="A7" t="s">
        <v>5</v>
      </c>
      <c r="B7" s="18"/>
      <c r="C7" s="18" t="e">
        <f>AVERAGE(#REF!,'Mar 4 - 10'!K10,'Feb 26 - Mar 3'!K10,'Feb 19 - 25'!K10,'Feb 12 -18'!K10,'Feb 5 - 11'!K10,'Jan 8 - 14'!K10)</f>
        <v>#REF!</v>
      </c>
      <c r="D7" s="18"/>
      <c r="E7" s="18"/>
      <c r="G7" s="32">
        <v>10</v>
      </c>
    </row>
    <row r="8" spans="1:7" x14ac:dyDescent="0.2">
      <c r="A8" t="s">
        <v>332</v>
      </c>
      <c r="B8" s="18"/>
      <c r="C8" s="18" t="e">
        <f>AVERAGE('Mar 4 - 10'!K20,'Feb 26 - Mar 3'!K20,'Feb 19 - 25'!K20,'Feb 12 -18'!K20,'Feb 5 - 11'!K20,'Jan 29 - Feb 4'!K20,'Jan 22 - 28'!K20,'Jan 15- 21'!K20,#REF!)</f>
        <v>#REF!</v>
      </c>
      <c r="D8" s="18"/>
      <c r="E8" s="18"/>
      <c r="G8" s="32">
        <v>10</v>
      </c>
    </row>
    <row r="9" spans="1:7" x14ac:dyDescent="0.2">
      <c r="A9" t="s">
        <v>333</v>
      </c>
      <c r="B9" s="18"/>
      <c r="C9" s="18">
        <f>AVERAGE('Jan 15- 21'!K30,'Jan 22 - 28'!K30,'Jan 29 - Feb 4'!K30,'Feb 5 - 11'!K30,'Feb 12 -18'!K30,'Feb 19 - 25'!K30,'Feb 26 - Mar 3'!K30,'Mar 4 - 10'!K30)</f>
        <v>11.25</v>
      </c>
      <c r="D9" s="18"/>
      <c r="E9" s="19"/>
      <c r="G9" s="32">
        <v>10</v>
      </c>
    </row>
    <row r="10" spans="1:7" x14ac:dyDescent="0.2">
      <c r="A10" t="s">
        <v>32</v>
      </c>
      <c r="B10" s="18"/>
      <c r="C10" s="18">
        <f>AVERAGE('Feb 12 -18'!K40,'Feb 19 - 25'!K40,'Feb 26 - Mar 3'!K40,'Mar 4 - 10'!K40)</f>
        <v>15.625</v>
      </c>
      <c r="D10" s="18"/>
      <c r="E10" s="18"/>
      <c r="G10" s="32">
        <v>10</v>
      </c>
    </row>
    <row r="11" spans="1:7" x14ac:dyDescent="0.2">
      <c r="A11" t="s">
        <v>42</v>
      </c>
      <c r="B11" s="18"/>
      <c r="C11" s="18">
        <f>AVERAGE('Mar 4 - 10'!K50,'Feb 26 - Mar 3'!K50,'Feb 19 - 25'!K50)</f>
        <v>10.333333333333334</v>
      </c>
      <c r="D11" s="18"/>
      <c r="E11" s="18"/>
      <c r="G11" s="32">
        <v>10</v>
      </c>
    </row>
    <row r="12" spans="1:7" x14ac:dyDescent="0.2">
      <c r="B12"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6AB9C-1DC1-4DDF-A45C-A2DAF9F2271E}">
  <dimension ref="B2:L50"/>
  <sheetViews>
    <sheetView workbookViewId="0">
      <selection activeCell="F43" sqref="F43"/>
    </sheetView>
  </sheetViews>
  <sheetFormatPr baseColWidth="10" defaultColWidth="8.83203125" defaultRowHeight="15" x14ac:dyDescent="0.2"/>
  <cols>
    <col min="4" max="4" width="11.5" bestFit="1" customWidth="1"/>
    <col min="6" max="6" width="76.5" customWidth="1"/>
    <col min="10" max="10" width="11.5" bestFit="1" customWidth="1"/>
    <col min="12" max="12" width="92.33203125" customWidth="1"/>
  </cols>
  <sheetData>
    <row r="2" spans="2:12" x14ac:dyDescent="0.2">
      <c r="B2" s="36" t="s">
        <v>0</v>
      </c>
      <c r="C2" s="1" t="s">
        <v>1</v>
      </c>
      <c r="D2" s="2" t="s">
        <v>2</v>
      </c>
      <c r="E2" s="2" t="s">
        <v>3</v>
      </c>
      <c r="F2" s="3" t="s">
        <v>4</v>
      </c>
      <c r="H2" s="36" t="s">
        <v>5</v>
      </c>
      <c r="I2" s="1" t="s">
        <v>6</v>
      </c>
      <c r="J2" s="2" t="s">
        <v>2</v>
      </c>
      <c r="K2" s="2" t="s">
        <v>3</v>
      </c>
      <c r="L2" s="3" t="s">
        <v>4</v>
      </c>
    </row>
    <row r="3" spans="2:12" ht="16" x14ac:dyDescent="0.2">
      <c r="B3" s="36"/>
      <c r="C3" s="4"/>
      <c r="D3" s="5" t="s">
        <v>7</v>
      </c>
      <c r="E3" s="5">
        <v>7</v>
      </c>
      <c r="F3" s="23" t="s">
        <v>47</v>
      </c>
      <c r="H3" s="36"/>
      <c r="I3" s="4"/>
      <c r="J3" s="5" t="s">
        <v>7</v>
      </c>
      <c r="K3" s="5"/>
      <c r="L3" s="6"/>
    </row>
    <row r="4" spans="2:12" x14ac:dyDescent="0.2">
      <c r="B4" s="36"/>
      <c r="C4" s="7"/>
      <c r="D4" t="s">
        <v>9</v>
      </c>
      <c r="E4">
        <v>8</v>
      </c>
      <c r="F4" s="8" t="s">
        <v>48</v>
      </c>
      <c r="H4" s="36"/>
      <c r="I4" s="7"/>
      <c r="J4" t="s">
        <v>9</v>
      </c>
      <c r="L4" s="8"/>
    </row>
    <row r="5" spans="2:12" x14ac:dyDescent="0.2">
      <c r="B5" s="36"/>
      <c r="C5" s="7"/>
      <c r="D5" s="5" t="s">
        <v>11</v>
      </c>
      <c r="E5" s="5">
        <v>7</v>
      </c>
      <c r="F5" s="6" t="s">
        <v>49</v>
      </c>
      <c r="H5" s="36"/>
      <c r="I5" s="7"/>
      <c r="J5" s="5" t="s">
        <v>11</v>
      </c>
      <c r="K5" s="5"/>
      <c r="L5" s="6"/>
    </row>
    <row r="6" spans="2:12" x14ac:dyDescent="0.2">
      <c r="B6" s="36"/>
      <c r="C6" s="7"/>
      <c r="D6" t="s">
        <v>14</v>
      </c>
      <c r="E6">
        <v>7</v>
      </c>
      <c r="F6" s="8" t="s">
        <v>50</v>
      </c>
      <c r="H6" s="36"/>
      <c r="I6" s="7"/>
      <c r="J6" t="s">
        <v>14</v>
      </c>
      <c r="L6" s="8"/>
    </row>
    <row r="7" spans="2:12" x14ac:dyDescent="0.2">
      <c r="B7" s="36"/>
      <c r="C7" s="7"/>
      <c r="D7" s="5" t="s">
        <v>16</v>
      </c>
      <c r="E7" s="5">
        <v>6</v>
      </c>
      <c r="F7" s="6" t="s">
        <v>51</v>
      </c>
      <c r="H7" s="36"/>
      <c r="I7" s="7"/>
      <c r="J7" s="5" t="s">
        <v>16</v>
      </c>
      <c r="K7" s="5"/>
      <c r="L7" s="6"/>
    </row>
    <row r="8" spans="2:12" x14ac:dyDescent="0.2">
      <c r="B8" s="36"/>
      <c r="C8" s="7"/>
      <c r="D8" t="s">
        <v>18</v>
      </c>
      <c r="F8" s="8"/>
      <c r="H8" s="36"/>
      <c r="I8" s="7"/>
      <c r="J8" t="s">
        <v>18</v>
      </c>
      <c r="L8" s="8"/>
    </row>
    <row r="9" spans="2:12" x14ac:dyDescent="0.2">
      <c r="B9" s="36"/>
      <c r="C9" s="7"/>
      <c r="D9" s="5" t="s">
        <v>19</v>
      </c>
      <c r="E9" s="5">
        <v>2</v>
      </c>
      <c r="F9" s="6" t="s">
        <v>52</v>
      </c>
      <c r="H9" s="36"/>
      <c r="I9" s="7"/>
      <c r="J9" s="5" t="s">
        <v>19</v>
      </c>
      <c r="K9" s="5"/>
      <c r="L9" s="6"/>
    </row>
    <row r="10" spans="2:12" x14ac:dyDescent="0.2">
      <c r="B10" s="36"/>
      <c r="C10" s="9"/>
      <c r="D10" s="10"/>
      <c r="E10" s="10">
        <f>SUM(E3:E9)</f>
        <v>37</v>
      </c>
      <c r="F10" s="11"/>
      <c r="H10" s="36"/>
      <c r="I10" s="9"/>
      <c r="J10" s="10"/>
      <c r="K10" s="10">
        <v>0</v>
      </c>
      <c r="L10" s="11"/>
    </row>
    <row r="12" spans="2:12" x14ac:dyDescent="0.2">
      <c r="B12" s="36" t="s">
        <v>22</v>
      </c>
      <c r="C12" s="1" t="s">
        <v>23</v>
      </c>
      <c r="D12" s="2" t="s">
        <v>2</v>
      </c>
      <c r="E12" s="2" t="s">
        <v>3</v>
      </c>
      <c r="F12" s="3" t="s">
        <v>4</v>
      </c>
      <c r="H12" s="36" t="s">
        <v>24</v>
      </c>
      <c r="I12" s="1" t="s">
        <v>25</v>
      </c>
      <c r="J12" s="2" t="s">
        <v>2</v>
      </c>
      <c r="K12" s="2" t="s">
        <v>3</v>
      </c>
      <c r="L12" s="3" t="s">
        <v>4</v>
      </c>
    </row>
    <row r="13" spans="2:12" x14ac:dyDescent="0.2">
      <c r="B13" s="36"/>
      <c r="C13" s="4"/>
      <c r="D13" s="5" t="s">
        <v>7</v>
      </c>
      <c r="E13" s="5"/>
      <c r="F13" s="6"/>
      <c r="H13" s="36"/>
      <c r="I13" s="4"/>
      <c r="J13" s="5" t="s">
        <v>7</v>
      </c>
      <c r="K13" s="5">
        <v>2</v>
      </c>
      <c r="L13" s="6" t="s">
        <v>53</v>
      </c>
    </row>
    <row r="14" spans="2:12" x14ac:dyDescent="0.2">
      <c r="B14" s="36"/>
      <c r="C14" s="7"/>
      <c r="D14" t="s">
        <v>9</v>
      </c>
      <c r="F14" s="26"/>
      <c r="G14" t="s">
        <v>26</v>
      </c>
      <c r="H14" s="36"/>
      <c r="I14" s="7"/>
      <c r="J14" t="s">
        <v>9</v>
      </c>
      <c r="K14">
        <v>4</v>
      </c>
      <c r="L14" s="8" t="s">
        <v>54</v>
      </c>
    </row>
    <row r="15" spans="2:12" x14ac:dyDescent="0.2">
      <c r="B15" s="36"/>
      <c r="C15" s="7"/>
      <c r="D15" s="5" t="s">
        <v>11</v>
      </c>
      <c r="E15" s="5"/>
      <c r="F15" s="27"/>
      <c r="H15" s="36"/>
      <c r="I15" s="7"/>
      <c r="J15" s="5" t="s">
        <v>11</v>
      </c>
      <c r="K15" s="5">
        <v>2</v>
      </c>
      <c r="L15" s="6" t="s">
        <v>55</v>
      </c>
    </row>
    <row r="16" spans="2:12" x14ac:dyDescent="0.2">
      <c r="B16" s="36"/>
      <c r="C16" s="7"/>
      <c r="D16" t="s">
        <v>14</v>
      </c>
      <c r="F16" s="26"/>
      <c r="H16" s="36"/>
      <c r="I16" s="7"/>
      <c r="J16" t="s">
        <v>14</v>
      </c>
      <c r="K16">
        <v>1</v>
      </c>
      <c r="L16" s="8" t="s">
        <v>56</v>
      </c>
    </row>
    <row r="17" spans="2:12" x14ac:dyDescent="0.2">
      <c r="B17" s="36"/>
      <c r="C17" s="7"/>
      <c r="D17" s="5" t="s">
        <v>16</v>
      </c>
      <c r="E17" s="5">
        <v>2</v>
      </c>
      <c r="F17" s="28" t="s">
        <v>57</v>
      </c>
      <c r="H17" s="36"/>
      <c r="I17" s="7"/>
      <c r="J17" s="5" t="s">
        <v>16</v>
      </c>
      <c r="K17" s="5"/>
      <c r="L17" s="6"/>
    </row>
    <row r="18" spans="2:12" x14ac:dyDescent="0.2">
      <c r="B18" s="36"/>
      <c r="C18" s="7"/>
      <c r="D18" t="s">
        <v>18</v>
      </c>
      <c r="F18" s="29"/>
      <c r="H18" s="36"/>
      <c r="I18" s="7"/>
      <c r="J18" t="s">
        <v>18</v>
      </c>
      <c r="K18">
        <v>2</v>
      </c>
      <c r="L18" s="8" t="s">
        <v>58</v>
      </c>
    </row>
    <row r="19" spans="2:12" x14ac:dyDescent="0.2">
      <c r="B19" s="36"/>
      <c r="C19" s="7"/>
      <c r="D19" s="5" t="s">
        <v>19</v>
      </c>
      <c r="E19" s="5">
        <v>1.5</v>
      </c>
      <c r="F19" s="27" t="s">
        <v>59</v>
      </c>
      <c r="H19" s="36"/>
      <c r="I19" s="7"/>
      <c r="J19" s="5" t="s">
        <v>19</v>
      </c>
      <c r="K19" s="5"/>
      <c r="L19" s="6"/>
    </row>
    <row r="20" spans="2:12" x14ac:dyDescent="0.2">
      <c r="B20" s="36"/>
      <c r="C20" s="9"/>
      <c r="D20" s="10"/>
      <c r="E20" s="10">
        <f>SUM(E13:E19)</f>
        <v>3.5</v>
      </c>
      <c r="F20" s="30"/>
      <c r="H20" s="36"/>
      <c r="I20" s="9"/>
      <c r="J20" s="10"/>
      <c r="K20" s="10">
        <f>SUM(K13:K19)</f>
        <v>11</v>
      </c>
      <c r="L20" s="11"/>
    </row>
    <row r="22" spans="2:12" x14ac:dyDescent="0.2">
      <c r="B22" s="36" t="s">
        <v>27</v>
      </c>
      <c r="C22" s="1" t="s">
        <v>28</v>
      </c>
      <c r="D22" s="2" t="s">
        <v>2</v>
      </c>
      <c r="E22" s="2" t="s">
        <v>3</v>
      </c>
      <c r="F22" s="3" t="s">
        <v>4</v>
      </c>
      <c r="H22" s="36" t="s">
        <v>29</v>
      </c>
      <c r="I22" s="1" t="s">
        <v>30</v>
      </c>
      <c r="J22" s="2" t="s">
        <v>2</v>
      </c>
      <c r="K22" s="2" t="s">
        <v>3</v>
      </c>
      <c r="L22" s="3" t="s">
        <v>4</v>
      </c>
    </row>
    <row r="23" spans="2:12" x14ac:dyDescent="0.2">
      <c r="B23" s="36"/>
      <c r="C23" s="4"/>
      <c r="D23" s="5" t="s">
        <v>7</v>
      </c>
      <c r="E23" s="5"/>
      <c r="F23" s="6"/>
      <c r="H23" s="36"/>
      <c r="I23" s="4"/>
      <c r="J23" s="5" t="s">
        <v>7</v>
      </c>
      <c r="K23" s="5"/>
      <c r="L23" s="6"/>
    </row>
    <row r="24" spans="2:12" x14ac:dyDescent="0.2">
      <c r="B24" s="36"/>
      <c r="C24" s="7"/>
      <c r="D24" t="s">
        <v>9</v>
      </c>
      <c r="F24" s="8"/>
      <c r="H24" s="36"/>
      <c r="I24" s="7"/>
      <c r="J24" t="s">
        <v>9</v>
      </c>
      <c r="L24" s="8"/>
    </row>
    <row r="25" spans="2:12" x14ac:dyDescent="0.2">
      <c r="B25" s="36"/>
      <c r="C25" s="7"/>
      <c r="D25" s="5" t="s">
        <v>11</v>
      </c>
      <c r="E25" s="5"/>
      <c r="F25" s="6"/>
      <c r="H25" s="36"/>
      <c r="I25" s="7"/>
      <c r="J25" s="5" t="s">
        <v>11</v>
      </c>
      <c r="K25" s="5">
        <v>3</v>
      </c>
      <c r="L25" s="6" t="s">
        <v>60</v>
      </c>
    </row>
    <row r="26" spans="2:12" x14ac:dyDescent="0.2">
      <c r="B26" s="36"/>
      <c r="C26" s="7"/>
      <c r="D26" t="s">
        <v>14</v>
      </c>
      <c r="F26" s="8"/>
      <c r="H26" s="36"/>
      <c r="I26" s="7"/>
      <c r="J26" t="s">
        <v>14</v>
      </c>
      <c r="K26">
        <v>3.5</v>
      </c>
      <c r="L26" s="8" t="s">
        <v>61</v>
      </c>
    </row>
    <row r="27" spans="2:12" x14ac:dyDescent="0.2">
      <c r="B27" s="36"/>
      <c r="C27" s="7"/>
      <c r="D27" s="5" t="s">
        <v>16</v>
      </c>
      <c r="E27" s="5"/>
      <c r="F27" s="6"/>
      <c r="H27" s="36"/>
      <c r="I27" s="7"/>
      <c r="J27" s="5" t="s">
        <v>16</v>
      </c>
      <c r="K27" s="5"/>
      <c r="L27" s="6"/>
    </row>
    <row r="28" spans="2:12" x14ac:dyDescent="0.2">
      <c r="B28" s="36"/>
      <c r="C28" s="7"/>
      <c r="D28" t="s">
        <v>18</v>
      </c>
      <c r="F28" s="8"/>
      <c r="H28" s="36"/>
      <c r="I28" s="7"/>
      <c r="J28" t="s">
        <v>18</v>
      </c>
      <c r="L28" s="8"/>
    </row>
    <row r="29" spans="2:12" x14ac:dyDescent="0.2">
      <c r="B29" s="36"/>
      <c r="C29" s="7"/>
      <c r="D29" s="5" t="s">
        <v>19</v>
      </c>
      <c r="E29" s="5"/>
      <c r="F29" s="6"/>
      <c r="H29" s="36"/>
      <c r="I29" s="7"/>
      <c r="J29" s="5" t="s">
        <v>19</v>
      </c>
      <c r="K29" s="5">
        <v>1</v>
      </c>
      <c r="L29" s="6" t="s">
        <v>62</v>
      </c>
    </row>
    <row r="30" spans="2:12" x14ac:dyDescent="0.2">
      <c r="B30" s="36"/>
      <c r="C30" s="9"/>
      <c r="D30" s="10"/>
      <c r="E30" s="10">
        <f>SUM(E23:E29)</f>
        <v>0</v>
      </c>
      <c r="F30" s="11"/>
      <c r="H30" s="36"/>
      <c r="I30" s="9"/>
      <c r="J30" s="10"/>
      <c r="K30" s="10">
        <f>SUM(K23:K29)</f>
        <v>7.5</v>
      </c>
      <c r="L30" s="11"/>
    </row>
    <row r="32" spans="2:12" x14ac:dyDescent="0.2">
      <c r="B32" s="36" t="s">
        <v>31</v>
      </c>
      <c r="C32" s="1" t="s">
        <v>6</v>
      </c>
      <c r="D32" s="2" t="s">
        <v>2</v>
      </c>
      <c r="E32" s="2" t="s">
        <v>3</v>
      </c>
      <c r="F32" s="3" t="s">
        <v>4</v>
      </c>
      <c r="H32" s="36" t="s">
        <v>32</v>
      </c>
      <c r="I32" s="1" t="s">
        <v>33</v>
      </c>
      <c r="J32" s="2" t="s">
        <v>2</v>
      </c>
      <c r="K32" s="2" t="s">
        <v>3</v>
      </c>
      <c r="L32" s="3" t="s">
        <v>4</v>
      </c>
    </row>
    <row r="33" spans="2:12" x14ac:dyDescent="0.2">
      <c r="B33" s="36"/>
      <c r="C33" s="4"/>
      <c r="D33" s="5" t="s">
        <v>7</v>
      </c>
      <c r="E33" s="5">
        <v>1</v>
      </c>
      <c r="F33" s="6" t="s">
        <v>63</v>
      </c>
      <c r="H33" s="36"/>
      <c r="I33" s="4"/>
      <c r="J33" s="5" t="s">
        <v>7</v>
      </c>
      <c r="K33" s="5">
        <v>1</v>
      </c>
      <c r="L33" s="6" t="s">
        <v>64</v>
      </c>
    </row>
    <row r="34" spans="2:12" ht="32" x14ac:dyDescent="0.2">
      <c r="B34" s="36"/>
      <c r="C34" s="7"/>
      <c r="D34" t="s">
        <v>9</v>
      </c>
      <c r="F34" s="14"/>
      <c r="H34" s="36"/>
      <c r="I34" s="7"/>
      <c r="J34" t="s">
        <v>9</v>
      </c>
      <c r="K34">
        <v>4</v>
      </c>
      <c r="L34" s="22" t="s">
        <v>65</v>
      </c>
    </row>
    <row r="35" spans="2:12" ht="12" customHeight="1" x14ac:dyDescent="0.2">
      <c r="B35" s="36"/>
      <c r="C35" s="7"/>
      <c r="D35" s="5" t="s">
        <v>11</v>
      </c>
      <c r="E35" s="5">
        <v>3</v>
      </c>
      <c r="F35" s="15" t="s">
        <v>66</v>
      </c>
      <c r="H35" s="36"/>
      <c r="I35" s="7"/>
      <c r="J35" s="5" t="s">
        <v>11</v>
      </c>
      <c r="K35" s="5">
        <v>2</v>
      </c>
      <c r="L35" s="6" t="s">
        <v>67</v>
      </c>
    </row>
    <row r="36" spans="2:12" x14ac:dyDescent="0.2">
      <c r="B36" s="36"/>
      <c r="C36" s="7"/>
      <c r="D36" t="s">
        <v>14</v>
      </c>
      <c r="E36">
        <v>2</v>
      </c>
      <c r="F36" s="16" t="s">
        <v>68</v>
      </c>
      <c r="H36" s="36"/>
      <c r="I36" s="7"/>
      <c r="J36" t="s">
        <v>14</v>
      </c>
      <c r="K36">
        <v>1</v>
      </c>
      <c r="L36" s="8" t="s">
        <v>69</v>
      </c>
    </row>
    <row r="37" spans="2:12" x14ac:dyDescent="0.2">
      <c r="B37" s="36"/>
      <c r="C37" s="7"/>
      <c r="D37" s="5" t="s">
        <v>16</v>
      </c>
      <c r="E37" s="5">
        <v>2</v>
      </c>
      <c r="F37" s="17" t="s">
        <v>70</v>
      </c>
      <c r="H37" s="36"/>
      <c r="I37" s="7"/>
      <c r="J37" s="5" t="s">
        <v>16</v>
      </c>
      <c r="K37" s="5">
        <v>1</v>
      </c>
      <c r="L37" s="6" t="s">
        <v>71</v>
      </c>
    </row>
    <row r="38" spans="2:12" x14ac:dyDescent="0.2">
      <c r="B38" s="36"/>
      <c r="C38" s="7"/>
      <c r="D38" t="s">
        <v>18</v>
      </c>
      <c r="E38">
        <v>3</v>
      </c>
      <c r="F38" s="8" t="s">
        <v>72</v>
      </c>
      <c r="H38" s="36"/>
      <c r="I38" s="7"/>
      <c r="J38" t="s">
        <v>18</v>
      </c>
      <c r="L38" s="8"/>
    </row>
    <row r="39" spans="2:12" x14ac:dyDescent="0.2">
      <c r="B39" s="36"/>
      <c r="C39" s="7"/>
      <c r="D39" s="5" t="s">
        <v>19</v>
      </c>
      <c r="E39" s="5">
        <v>6</v>
      </c>
      <c r="F39" s="6" t="s">
        <v>73</v>
      </c>
      <c r="H39" s="36"/>
      <c r="I39" s="7"/>
      <c r="J39" s="5" t="s">
        <v>19</v>
      </c>
      <c r="K39" s="5"/>
      <c r="L39" s="6"/>
    </row>
    <row r="40" spans="2:12" x14ac:dyDescent="0.2">
      <c r="B40" s="36"/>
      <c r="C40" s="9"/>
      <c r="D40" s="10"/>
      <c r="E40" s="10">
        <f>SUM(E33:E39)</f>
        <v>17</v>
      </c>
      <c r="F40" s="11"/>
      <c r="H40" s="36"/>
      <c r="I40" s="9"/>
      <c r="J40" s="10"/>
      <c r="K40" s="10">
        <f>SUM(K33:K39)</f>
        <v>9</v>
      </c>
      <c r="L40" s="11"/>
    </row>
    <row r="42" spans="2:12" ht="16" x14ac:dyDescent="0.2">
      <c r="B42" s="36" t="s">
        <v>40</v>
      </c>
      <c r="C42" s="1" t="s">
        <v>41</v>
      </c>
      <c r="D42" s="2" t="s">
        <v>2</v>
      </c>
      <c r="E42" s="2" t="s">
        <v>3</v>
      </c>
      <c r="F42" s="24" t="s">
        <v>4</v>
      </c>
      <c r="H42" s="36" t="s">
        <v>42</v>
      </c>
      <c r="I42" s="1" t="s">
        <v>43</v>
      </c>
      <c r="J42" s="2" t="s">
        <v>2</v>
      </c>
      <c r="K42" s="2" t="s">
        <v>3</v>
      </c>
      <c r="L42" s="3" t="s">
        <v>4</v>
      </c>
    </row>
    <row r="43" spans="2:12" ht="16" x14ac:dyDescent="0.2">
      <c r="B43" s="36"/>
      <c r="C43" s="4"/>
      <c r="D43" s="5" t="s">
        <v>7</v>
      </c>
      <c r="E43" s="5">
        <v>2</v>
      </c>
      <c r="F43" s="23" t="s">
        <v>74</v>
      </c>
      <c r="H43" s="36"/>
      <c r="I43" s="4"/>
      <c r="J43" s="5" t="s">
        <v>7</v>
      </c>
      <c r="K43" s="5"/>
      <c r="L43" s="6"/>
    </row>
    <row r="44" spans="2:12" ht="16" x14ac:dyDescent="0.2">
      <c r="B44" s="36"/>
      <c r="C44" s="7"/>
      <c r="D44" t="s">
        <v>9</v>
      </c>
      <c r="E44">
        <v>3</v>
      </c>
      <c r="F44" s="22" t="s">
        <v>75</v>
      </c>
      <c r="H44" s="36"/>
      <c r="I44" s="7"/>
      <c r="J44" t="s">
        <v>9</v>
      </c>
      <c r="L44" s="8"/>
    </row>
    <row r="45" spans="2:12" ht="32" x14ac:dyDescent="0.2">
      <c r="B45" s="36"/>
      <c r="C45" s="7"/>
      <c r="D45" s="5" t="s">
        <v>11</v>
      </c>
      <c r="E45" s="5">
        <v>2</v>
      </c>
      <c r="F45" s="23" t="s">
        <v>76</v>
      </c>
      <c r="H45" s="36"/>
      <c r="I45" s="7"/>
      <c r="J45" s="5" t="s">
        <v>11</v>
      </c>
      <c r="K45" s="5"/>
      <c r="L45" s="6"/>
    </row>
    <row r="46" spans="2:12" ht="32" x14ac:dyDescent="0.2">
      <c r="B46" s="36"/>
      <c r="C46" s="7"/>
      <c r="D46" t="s">
        <v>14</v>
      </c>
      <c r="E46">
        <v>5</v>
      </c>
      <c r="F46" s="22" t="s">
        <v>77</v>
      </c>
      <c r="H46" s="36"/>
      <c r="I46" s="7"/>
      <c r="J46" t="s">
        <v>14</v>
      </c>
      <c r="L46" s="8"/>
    </row>
    <row r="47" spans="2:12" ht="16" x14ac:dyDescent="0.2">
      <c r="B47" s="36"/>
      <c r="C47" s="7"/>
      <c r="D47" s="5" t="s">
        <v>16</v>
      </c>
      <c r="E47" s="5">
        <v>3</v>
      </c>
      <c r="F47" s="23" t="s">
        <v>78</v>
      </c>
      <c r="H47" s="36"/>
      <c r="I47" s="7"/>
      <c r="J47" s="5" t="s">
        <v>16</v>
      </c>
      <c r="K47" s="5"/>
      <c r="L47" s="6"/>
    </row>
    <row r="48" spans="2:12" x14ac:dyDescent="0.2">
      <c r="B48" s="36"/>
      <c r="C48" s="7"/>
      <c r="D48" t="s">
        <v>18</v>
      </c>
      <c r="F48" s="22"/>
      <c r="H48" s="36"/>
      <c r="I48" s="7"/>
      <c r="J48" t="s">
        <v>18</v>
      </c>
      <c r="L48" s="8"/>
    </row>
    <row r="49" spans="2:12" x14ac:dyDescent="0.2">
      <c r="B49" s="36"/>
      <c r="C49" s="7"/>
      <c r="D49" s="5" t="s">
        <v>19</v>
      </c>
      <c r="E49" s="5"/>
      <c r="F49" s="23"/>
      <c r="H49" s="36"/>
      <c r="I49" s="7"/>
      <c r="J49" s="5" t="s">
        <v>19</v>
      </c>
      <c r="K49" s="5"/>
      <c r="L49" s="6"/>
    </row>
    <row r="50" spans="2:12" x14ac:dyDescent="0.2">
      <c r="B50" s="36"/>
      <c r="C50" s="9"/>
      <c r="D50" s="10"/>
      <c r="E50" s="10">
        <f>SUM(E43:E49)</f>
        <v>15</v>
      </c>
      <c r="F50" s="25"/>
      <c r="H50" s="36"/>
      <c r="I50" s="9"/>
      <c r="J50" s="10"/>
      <c r="K50" s="10">
        <f>SUM(K43:K49)</f>
        <v>0</v>
      </c>
      <c r="L50" s="11"/>
    </row>
  </sheetData>
  <mergeCells count="10">
    <mergeCell ref="B32:B40"/>
    <mergeCell ref="H32:H40"/>
    <mergeCell ref="B42:B50"/>
    <mergeCell ref="H42:H50"/>
    <mergeCell ref="B2:B10"/>
    <mergeCell ref="H2:H10"/>
    <mergeCell ref="B12:B20"/>
    <mergeCell ref="H12:H20"/>
    <mergeCell ref="B22:B30"/>
    <mergeCell ref="H22:H3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053EF-54B7-44AA-B1B0-460EE21206E8}">
  <dimension ref="B2:L50"/>
  <sheetViews>
    <sheetView workbookViewId="0">
      <selection activeCell="K20" sqref="K20"/>
    </sheetView>
  </sheetViews>
  <sheetFormatPr baseColWidth="10" defaultColWidth="8.83203125" defaultRowHeight="15" x14ac:dyDescent="0.2"/>
  <cols>
    <col min="4" max="4" width="11.5" bestFit="1" customWidth="1"/>
    <col min="6" max="6" width="76.5" customWidth="1"/>
    <col min="10" max="10" width="11.5" bestFit="1" customWidth="1"/>
    <col min="12" max="12" width="92.33203125" customWidth="1"/>
  </cols>
  <sheetData>
    <row r="2" spans="2:12" x14ac:dyDescent="0.2">
      <c r="B2" s="36" t="s">
        <v>0</v>
      </c>
      <c r="C2" s="1" t="s">
        <v>1</v>
      </c>
      <c r="D2" s="2" t="s">
        <v>2</v>
      </c>
      <c r="E2" s="2" t="s">
        <v>3</v>
      </c>
      <c r="F2" s="3" t="s">
        <v>4</v>
      </c>
      <c r="H2" s="36" t="s">
        <v>5</v>
      </c>
      <c r="I2" s="1" t="s">
        <v>6</v>
      </c>
      <c r="J2" s="2" t="s">
        <v>2</v>
      </c>
      <c r="K2" s="2" t="s">
        <v>3</v>
      </c>
      <c r="L2" s="3" t="s">
        <v>4</v>
      </c>
    </row>
    <row r="3" spans="2:12" x14ac:dyDescent="0.2">
      <c r="B3" s="36"/>
      <c r="C3" s="4"/>
      <c r="D3" s="5" t="s">
        <v>7</v>
      </c>
      <c r="E3" s="5">
        <v>9</v>
      </c>
      <c r="F3" s="6" t="s">
        <v>79</v>
      </c>
      <c r="H3" s="36"/>
      <c r="I3" s="4"/>
      <c r="J3" s="5" t="s">
        <v>7</v>
      </c>
      <c r="K3" s="5"/>
      <c r="L3" s="6"/>
    </row>
    <row r="4" spans="2:12" x14ac:dyDescent="0.2">
      <c r="B4" s="36"/>
      <c r="C4" s="7"/>
      <c r="D4" t="s">
        <v>9</v>
      </c>
      <c r="E4">
        <v>10</v>
      </c>
      <c r="F4" s="8" t="s">
        <v>80</v>
      </c>
      <c r="H4" s="36"/>
      <c r="I4" s="7"/>
      <c r="J4" t="s">
        <v>9</v>
      </c>
      <c r="L4" s="8"/>
    </row>
    <row r="5" spans="2:12" x14ac:dyDescent="0.2">
      <c r="B5" s="36"/>
      <c r="C5" s="7"/>
      <c r="D5" s="5" t="s">
        <v>11</v>
      </c>
      <c r="E5" s="5">
        <v>10.5</v>
      </c>
      <c r="F5" s="6" t="s">
        <v>81</v>
      </c>
      <c r="H5" s="36"/>
      <c r="I5" s="7"/>
      <c r="J5" s="5" t="s">
        <v>11</v>
      </c>
      <c r="K5" s="5">
        <v>2</v>
      </c>
      <c r="L5" s="6" t="s">
        <v>82</v>
      </c>
    </row>
    <row r="6" spans="2:12" x14ac:dyDescent="0.2">
      <c r="B6" s="36"/>
      <c r="C6" s="7"/>
      <c r="D6" t="s">
        <v>14</v>
      </c>
      <c r="E6">
        <v>8</v>
      </c>
      <c r="F6" s="8" t="s">
        <v>83</v>
      </c>
      <c r="H6" s="36"/>
      <c r="I6" s="7"/>
      <c r="J6" t="s">
        <v>14</v>
      </c>
      <c r="L6" s="8"/>
    </row>
    <row r="7" spans="2:12" x14ac:dyDescent="0.2">
      <c r="B7" s="36"/>
      <c r="C7" s="7"/>
      <c r="D7" s="5" t="s">
        <v>16</v>
      </c>
      <c r="E7" s="5">
        <v>8.5</v>
      </c>
      <c r="F7" s="6" t="s">
        <v>84</v>
      </c>
      <c r="H7" s="36"/>
      <c r="I7" s="7"/>
      <c r="J7" s="5" t="s">
        <v>16</v>
      </c>
      <c r="K7" s="5"/>
      <c r="L7" s="6"/>
    </row>
    <row r="8" spans="2:12" x14ac:dyDescent="0.2">
      <c r="B8" s="36"/>
      <c r="C8" s="7"/>
      <c r="D8" t="s">
        <v>18</v>
      </c>
      <c r="E8">
        <v>3</v>
      </c>
      <c r="F8" s="8" t="s">
        <v>85</v>
      </c>
      <c r="H8" s="36"/>
      <c r="I8" s="7"/>
      <c r="J8" t="s">
        <v>18</v>
      </c>
      <c r="L8" s="8"/>
    </row>
    <row r="9" spans="2:12" x14ac:dyDescent="0.2">
      <c r="B9" s="36"/>
      <c r="C9" s="7"/>
      <c r="D9" s="5" t="s">
        <v>19</v>
      </c>
      <c r="E9" s="5"/>
      <c r="F9" s="6"/>
      <c r="H9" s="36"/>
      <c r="I9" s="7"/>
      <c r="J9" s="5" t="s">
        <v>19</v>
      </c>
      <c r="K9" s="5"/>
      <c r="L9" s="6"/>
    </row>
    <row r="10" spans="2:12" x14ac:dyDescent="0.2">
      <c r="B10" s="36"/>
      <c r="C10" s="9"/>
      <c r="D10" s="10"/>
      <c r="E10" s="10">
        <f>SUM(E3:E9)</f>
        <v>49</v>
      </c>
      <c r="F10" s="11"/>
      <c r="H10" s="36"/>
      <c r="I10" s="9"/>
      <c r="J10" s="10"/>
      <c r="K10" s="10">
        <f>SUM(K3:K9)</f>
        <v>2</v>
      </c>
      <c r="L10" s="11"/>
    </row>
    <row r="12" spans="2:12" x14ac:dyDescent="0.2">
      <c r="B12" s="36" t="s">
        <v>22</v>
      </c>
      <c r="C12" s="1" t="s">
        <v>23</v>
      </c>
      <c r="D12" s="2" t="s">
        <v>2</v>
      </c>
      <c r="E12" s="2" t="s">
        <v>3</v>
      </c>
      <c r="F12" s="3" t="s">
        <v>4</v>
      </c>
      <c r="H12" s="36" t="s">
        <v>24</v>
      </c>
      <c r="I12" s="1" t="s">
        <v>25</v>
      </c>
      <c r="J12" s="2" t="s">
        <v>2</v>
      </c>
      <c r="K12" s="2" t="s">
        <v>3</v>
      </c>
      <c r="L12" s="3" t="s">
        <v>4</v>
      </c>
    </row>
    <row r="13" spans="2:12" x14ac:dyDescent="0.2">
      <c r="B13" s="36"/>
      <c r="C13" s="4"/>
      <c r="D13" s="5" t="s">
        <v>7</v>
      </c>
      <c r="E13" s="5">
        <v>3.5</v>
      </c>
      <c r="F13" s="6" t="s">
        <v>86</v>
      </c>
      <c r="H13" s="36"/>
      <c r="I13" s="4"/>
      <c r="J13" s="5" t="s">
        <v>7</v>
      </c>
      <c r="K13" s="5">
        <v>3.5</v>
      </c>
      <c r="L13" s="6" t="s">
        <v>87</v>
      </c>
    </row>
    <row r="14" spans="2:12" x14ac:dyDescent="0.2">
      <c r="B14" s="36"/>
      <c r="C14" s="7"/>
      <c r="D14" t="s">
        <v>9</v>
      </c>
      <c r="E14">
        <v>4.25</v>
      </c>
      <c r="F14" s="8" t="s">
        <v>88</v>
      </c>
      <c r="G14" t="s">
        <v>26</v>
      </c>
      <c r="H14" s="36"/>
      <c r="I14" s="7"/>
      <c r="J14" t="s">
        <v>9</v>
      </c>
      <c r="K14">
        <v>4</v>
      </c>
      <c r="L14" s="8" t="s">
        <v>89</v>
      </c>
    </row>
    <row r="15" spans="2:12" x14ac:dyDescent="0.2">
      <c r="B15" s="36"/>
      <c r="C15" s="7"/>
      <c r="D15" s="5" t="s">
        <v>11</v>
      </c>
      <c r="E15" s="5">
        <v>5</v>
      </c>
      <c r="F15" s="27" t="s">
        <v>90</v>
      </c>
      <c r="H15" s="36"/>
      <c r="I15" s="7"/>
      <c r="J15" s="5" t="s">
        <v>11</v>
      </c>
      <c r="K15" s="5">
        <v>4</v>
      </c>
      <c r="L15" s="6" t="s">
        <v>91</v>
      </c>
    </row>
    <row r="16" spans="2:12" x14ac:dyDescent="0.2">
      <c r="B16" s="36"/>
      <c r="C16" s="7"/>
      <c r="D16" t="s">
        <v>14</v>
      </c>
      <c r="E16">
        <v>0.75</v>
      </c>
      <c r="F16" s="8" t="s">
        <v>92</v>
      </c>
      <c r="H16" s="36"/>
      <c r="I16" s="7"/>
      <c r="J16" t="s">
        <v>14</v>
      </c>
      <c r="K16">
        <v>4</v>
      </c>
      <c r="L16" s="8" t="s">
        <v>93</v>
      </c>
    </row>
    <row r="17" spans="2:12" x14ac:dyDescent="0.2">
      <c r="B17" s="36"/>
      <c r="C17" s="7"/>
      <c r="D17" s="5" t="s">
        <v>16</v>
      </c>
      <c r="E17" s="5">
        <v>5</v>
      </c>
      <c r="F17" s="28" t="s">
        <v>94</v>
      </c>
      <c r="H17" s="36"/>
      <c r="I17" s="7"/>
      <c r="J17" s="5" t="s">
        <v>16</v>
      </c>
      <c r="K17" s="5">
        <v>5</v>
      </c>
      <c r="L17" s="6" t="s">
        <v>95</v>
      </c>
    </row>
    <row r="18" spans="2:12" x14ac:dyDescent="0.2">
      <c r="B18" s="36"/>
      <c r="C18" s="7"/>
      <c r="D18" t="s">
        <v>18</v>
      </c>
      <c r="F18" s="29"/>
      <c r="H18" s="36"/>
      <c r="I18" s="7"/>
      <c r="J18" t="s">
        <v>18</v>
      </c>
      <c r="L18" s="8"/>
    </row>
    <row r="19" spans="2:12" x14ac:dyDescent="0.2">
      <c r="B19" s="36"/>
      <c r="C19" s="7"/>
      <c r="D19" s="5" t="s">
        <v>19</v>
      </c>
      <c r="E19" s="5"/>
      <c r="F19" s="6"/>
      <c r="H19" s="36"/>
      <c r="I19" s="7"/>
      <c r="J19" s="5" t="s">
        <v>19</v>
      </c>
      <c r="K19" s="5"/>
      <c r="L19" s="6"/>
    </row>
    <row r="20" spans="2:12" x14ac:dyDescent="0.2">
      <c r="B20" s="36"/>
      <c r="C20" s="9"/>
      <c r="D20" s="10"/>
      <c r="E20" s="10">
        <f>SUM(E13:E19)</f>
        <v>18.5</v>
      </c>
      <c r="F20" s="11"/>
      <c r="H20" s="36"/>
      <c r="I20" s="9"/>
      <c r="J20" s="10"/>
      <c r="K20" s="10">
        <f>SUM(K13:K19)</f>
        <v>20.5</v>
      </c>
      <c r="L20" s="11"/>
    </row>
    <row r="22" spans="2:12" x14ac:dyDescent="0.2">
      <c r="B22" s="36" t="s">
        <v>27</v>
      </c>
      <c r="C22" s="1" t="s">
        <v>28</v>
      </c>
      <c r="D22" s="2" t="s">
        <v>2</v>
      </c>
      <c r="E22" s="2" t="s">
        <v>3</v>
      </c>
      <c r="F22" s="3" t="s">
        <v>4</v>
      </c>
      <c r="H22" s="36" t="s">
        <v>29</v>
      </c>
      <c r="I22" s="1" t="s">
        <v>30</v>
      </c>
      <c r="J22" s="2" t="s">
        <v>2</v>
      </c>
      <c r="K22" s="2" t="s">
        <v>3</v>
      </c>
      <c r="L22" s="3" t="s">
        <v>4</v>
      </c>
    </row>
    <row r="23" spans="2:12" x14ac:dyDescent="0.2">
      <c r="B23" s="36"/>
      <c r="C23" s="4"/>
      <c r="D23" s="5" t="s">
        <v>7</v>
      </c>
      <c r="E23" s="5"/>
      <c r="F23" s="6"/>
      <c r="H23" s="36"/>
      <c r="I23" s="4"/>
      <c r="J23" s="5" t="s">
        <v>7</v>
      </c>
      <c r="K23" s="5">
        <v>3</v>
      </c>
      <c r="L23" s="6" t="s">
        <v>96</v>
      </c>
    </row>
    <row r="24" spans="2:12" x14ac:dyDescent="0.2">
      <c r="B24" s="36"/>
      <c r="C24" s="7"/>
      <c r="D24" t="s">
        <v>9</v>
      </c>
      <c r="F24" s="8"/>
      <c r="H24" s="36"/>
      <c r="I24" s="7"/>
      <c r="J24" t="s">
        <v>9</v>
      </c>
      <c r="K24">
        <v>1</v>
      </c>
      <c r="L24" s="8" t="s">
        <v>97</v>
      </c>
    </row>
    <row r="25" spans="2:12" x14ac:dyDescent="0.2">
      <c r="B25" s="36"/>
      <c r="C25" s="7"/>
      <c r="D25" s="5" t="s">
        <v>11</v>
      </c>
      <c r="E25" s="5"/>
      <c r="F25" s="6"/>
      <c r="H25" s="36"/>
      <c r="I25" s="7"/>
      <c r="J25" s="5" t="s">
        <v>11</v>
      </c>
      <c r="K25" s="5">
        <v>3</v>
      </c>
      <c r="L25" s="6" t="s">
        <v>98</v>
      </c>
    </row>
    <row r="26" spans="2:12" x14ac:dyDescent="0.2">
      <c r="B26" s="36"/>
      <c r="C26" s="7"/>
      <c r="D26" t="s">
        <v>14</v>
      </c>
      <c r="F26" s="8"/>
      <c r="H26" s="36"/>
      <c r="I26" s="7"/>
      <c r="J26" t="s">
        <v>14</v>
      </c>
      <c r="K26">
        <v>3</v>
      </c>
      <c r="L26" s="8" t="s">
        <v>99</v>
      </c>
    </row>
    <row r="27" spans="2:12" x14ac:dyDescent="0.2">
      <c r="B27" s="36"/>
      <c r="C27" s="7"/>
      <c r="D27" s="5" t="s">
        <v>16</v>
      </c>
      <c r="E27" s="5"/>
      <c r="F27" s="6"/>
      <c r="H27" s="36"/>
      <c r="I27" s="7"/>
      <c r="J27" s="5" t="s">
        <v>16</v>
      </c>
      <c r="K27" s="5">
        <v>1.5</v>
      </c>
      <c r="L27" s="6" t="s">
        <v>100</v>
      </c>
    </row>
    <row r="28" spans="2:12" x14ac:dyDescent="0.2">
      <c r="B28" s="36"/>
      <c r="C28" s="7"/>
      <c r="D28" t="s">
        <v>18</v>
      </c>
      <c r="F28" s="8"/>
      <c r="H28" s="36"/>
      <c r="I28" s="7"/>
      <c r="J28" t="s">
        <v>18</v>
      </c>
      <c r="L28" s="8"/>
    </row>
    <row r="29" spans="2:12" x14ac:dyDescent="0.2">
      <c r="B29" s="36"/>
      <c r="C29" s="7"/>
      <c r="D29" s="5" t="s">
        <v>19</v>
      </c>
      <c r="E29" s="5"/>
      <c r="F29" s="6"/>
      <c r="H29" s="36"/>
      <c r="I29" s="7"/>
      <c r="J29" s="5" t="s">
        <v>19</v>
      </c>
      <c r="K29" s="5"/>
      <c r="L29" s="6"/>
    </row>
    <row r="30" spans="2:12" x14ac:dyDescent="0.2">
      <c r="B30" s="36"/>
      <c r="C30" s="9"/>
      <c r="D30" s="10"/>
      <c r="E30" s="10">
        <f>SUM(E23:E29)</f>
        <v>0</v>
      </c>
      <c r="F30" s="11"/>
      <c r="H30" s="36"/>
      <c r="I30" s="9"/>
      <c r="J30" s="10"/>
      <c r="K30" s="10">
        <f>SUM(K23:K29)</f>
        <v>11.5</v>
      </c>
      <c r="L30" s="11"/>
    </row>
    <row r="32" spans="2:12" x14ac:dyDescent="0.2">
      <c r="B32" s="36" t="s">
        <v>31</v>
      </c>
      <c r="C32" s="1" t="s">
        <v>6</v>
      </c>
      <c r="D32" s="2" t="s">
        <v>2</v>
      </c>
      <c r="E32" s="2" t="s">
        <v>3</v>
      </c>
      <c r="F32" s="3" t="s">
        <v>4</v>
      </c>
      <c r="H32" s="36" t="s">
        <v>32</v>
      </c>
      <c r="I32" s="1" t="s">
        <v>33</v>
      </c>
      <c r="J32" s="2" t="s">
        <v>2</v>
      </c>
      <c r="K32" s="2" t="s">
        <v>3</v>
      </c>
      <c r="L32" s="3" t="s">
        <v>4</v>
      </c>
    </row>
    <row r="33" spans="2:12" x14ac:dyDescent="0.2">
      <c r="B33" s="36"/>
      <c r="C33" s="4"/>
      <c r="D33" s="5" t="s">
        <v>7</v>
      </c>
      <c r="E33" s="5">
        <v>0.5</v>
      </c>
      <c r="F33" s="6" t="s">
        <v>101</v>
      </c>
      <c r="H33" s="36"/>
      <c r="I33" s="4"/>
      <c r="J33" s="5" t="s">
        <v>7</v>
      </c>
      <c r="K33" s="5">
        <v>0</v>
      </c>
      <c r="L33" s="6"/>
    </row>
    <row r="34" spans="2:12" ht="16" x14ac:dyDescent="0.2">
      <c r="B34" s="36"/>
      <c r="C34" s="7"/>
      <c r="D34" t="s">
        <v>9</v>
      </c>
      <c r="E34">
        <v>2</v>
      </c>
      <c r="F34" s="14" t="s">
        <v>102</v>
      </c>
      <c r="H34" s="36"/>
      <c r="I34" s="7"/>
      <c r="J34" t="s">
        <v>9</v>
      </c>
      <c r="K34">
        <v>0</v>
      </c>
      <c r="L34" s="8"/>
    </row>
    <row r="35" spans="2:12" ht="12" customHeight="1" x14ac:dyDescent="0.2">
      <c r="B35" s="36"/>
      <c r="C35" s="7"/>
      <c r="D35" s="5" t="s">
        <v>11</v>
      </c>
      <c r="E35" s="5">
        <v>1</v>
      </c>
      <c r="F35" s="15" t="s">
        <v>103</v>
      </c>
      <c r="H35" s="36"/>
      <c r="I35" s="7"/>
      <c r="J35" s="5" t="s">
        <v>11</v>
      </c>
      <c r="K35" s="5">
        <v>0</v>
      </c>
      <c r="L35" s="6"/>
    </row>
    <row r="36" spans="2:12" x14ac:dyDescent="0.2">
      <c r="B36" s="36"/>
      <c r="C36" s="7"/>
      <c r="D36" t="s">
        <v>14</v>
      </c>
      <c r="F36" s="16" t="s">
        <v>104</v>
      </c>
      <c r="H36" s="36"/>
      <c r="I36" s="7"/>
      <c r="J36" t="s">
        <v>14</v>
      </c>
      <c r="K36">
        <v>1</v>
      </c>
      <c r="L36" s="8" t="s">
        <v>69</v>
      </c>
    </row>
    <row r="37" spans="2:12" x14ac:dyDescent="0.2">
      <c r="B37" s="36"/>
      <c r="C37" s="7"/>
      <c r="D37" s="5" t="s">
        <v>16</v>
      </c>
      <c r="E37" s="5">
        <v>1</v>
      </c>
      <c r="F37" s="17" t="s">
        <v>105</v>
      </c>
      <c r="H37" s="36"/>
      <c r="I37" s="7"/>
      <c r="J37" s="5" t="s">
        <v>16</v>
      </c>
      <c r="K37" s="5">
        <v>0</v>
      </c>
      <c r="L37" s="6"/>
    </row>
    <row r="38" spans="2:12" x14ac:dyDescent="0.2">
      <c r="B38" s="36"/>
      <c r="C38" s="7"/>
      <c r="D38" t="s">
        <v>18</v>
      </c>
      <c r="F38" s="8" t="s">
        <v>104</v>
      </c>
      <c r="H38" s="36"/>
      <c r="I38" s="7"/>
      <c r="J38" t="s">
        <v>18</v>
      </c>
      <c r="K38">
        <v>0</v>
      </c>
      <c r="L38" s="8"/>
    </row>
    <row r="39" spans="2:12" x14ac:dyDescent="0.2">
      <c r="B39" s="36"/>
      <c r="C39" s="7"/>
      <c r="D39" s="5" t="s">
        <v>19</v>
      </c>
      <c r="E39" s="5"/>
      <c r="F39" s="6" t="s">
        <v>104</v>
      </c>
      <c r="H39" s="36"/>
      <c r="I39" s="7"/>
      <c r="J39" s="5" t="s">
        <v>19</v>
      </c>
      <c r="K39" s="5">
        <v>0</v>
      </c>
      <c r="L39" s="6"/>
    </row>
    <row r="40" spans="2:12" x14ac:dyDescent="0.2">
      <c r="B40" s="36"/>
      <c r="C40" s="9"/>
      <c r="D40" s="10"/>
      <c r="E40" s="10">
        <f>SUM(E33:E39)</f>
        <v>4.5</v>
      </c>
      <c r="F40" s="11"/>
      <c r="H40" s="36"/>
      <c r="I40" s="9"/>
      <c r="J40" s="10"/>
      <c r="K40" s="10">
        <f>SUM(K33:K39)</f>
        <v>1</v>
      </c>
      <c r="L40" s="11"/>
    </row>
    <row r="42" spans="2:12" ht="16" x14ac:dyDescent="0.2">
      <c r="B42" s="36" t="s">
        <v>40</v>
      </c>
      <c r="C42" s="1" t="s">
        <v>41</v>
      </c>
      <c r="D42" s="2" t="s">
        <v>2</v>
      </c>
      <c r="E42" s="2" t="s">
        <v>3</v>
      </c>
      <c r="F42" s="24" t="s">
        <v>4</v>
      </c>
      <c r="H42" s="36" t="s">
        <v>42</v>
      </c>
      <c r="I42" s="1" t="s">
        <v>43</v>
      </c>
      <c r="J42" s="2" t="s">
        <v>2</v>
      </c>
      <c r="K42" s="2" t="s">
        <v>3</v>
      </c>
      <c r="L42" s="3" t="s">
        <v>4</v>
      </c>
    </row>
    <row r="43" spans="2:12" ht="48" x14ac:dyDescent="0.2">
      <c r="B43" s="36"/>
      <c r="C43" s="4"/>
      <c r="D43" s="5" t="s">
        <v>7</v>
      </c>
      <c r="E43" s="5">
        <v>6</v>
      </c>
      <c r="F43" s="23" t="s">
        <v>106</v>
      </c>
      <c r="H43" s="36"/>
      <c r="I43" s="4"/>
      <c r="J43" s="5" t="s">
        <v>7</v>
      </c>
      <c r="K43" s="5"/>
      <c r="L43" s="6"/>
    </row>
    <row r="44" spans="2:12" x14ac:dyDescent="0.2">
      <c r="B44" s="36"/>
      <c r="C44" s="7"/>
      <c r="D44" t="s">
        <v>9</v>
      </c>
      <c r="F44" s="22"/>
      <c r="H44" s="36"/>
      <c r="I44" s="7"/>
      <c r="J44" t="s">
        <v>9</v>
      </c>
      <c r="L44" s="8"/>
    </row>
    <row r="45" spans="2:12" x14ac:dyDescent="0.2">
      <c r="B45" s="36"/>
      <c r="C45" s="7"/>
      <c r="D45" s="5" t="s">
        <v>11</v>
      </c>
      <c r="E45" s="5"/>
      <c r="F45" s="23"/>
      <c r="H45" s="36"/>
      <c r="I45" s="7"/>
      <c r="J45" s="5" t="s">
        <v>11</v>
      </c>
      <c r="K45" s="5"/>
      <c r="L45" s="6"/>
    </row>
    <row r="46" spans="2:12" x14ac:dyDescent="0.2">
      <c r="B46" s="36"/>
      <c r="C46" s="7"/>
      <c r="D46" t="s">
        <v>14</v>
      </c>
      <c r="F46" s="22"/>
      <c r="H46" s="36"/>
      <c r="I46" s="7"/>
      <c r="J46" t="s">
        <v>14</v>
      </c>
      <c r="L46" s="8"/>
    </row>
    <row r="47" spans="2:12" x14ac:dyDescent="0.2">
      <c r="B47" s="36"/>
      <c r="C47" s="7"/>
      <c r="D47" s="5" t="s">
        <v>16</v>
      </c>
      <c r="E47" s="5"/>
      <c r="F47" s="23"/>
      <c r="H47" s="36"/>
      <c r="I47" s="7"/>
      <c r="J47" s="5" t="s">
        <v>16</v>
      </c>
      <c r="K47" s="5"/>
      <c r="L47" s="6"/>
    </row>
    <row r="48" spans="2:12" x14ac:dyDescent="0.2">
      <c r="B48" s="36"/>
      <c r="C48" s="7"/>
      <c r="D48" t="s">
        <v>18</v>
      </c>
      <c r="F48" s="22"/>
      <c r="H48" s="36"/>
      <c r="I48" s="7"/>
      <c r="J48" t="s">
        <v>18</v>
      </c>
      <c r="L48" s="8"/>
    </row>
    <row r="49" spans="2:12" x14ac:dyDescent="0.2">
      <c r="B49" s="36"/>
      <c r="C49" s="7"/>
      <c r="D49" s="5" t="s">
        <v>19</v>
      </c>
      <c r="E49" s="5"/>
      <c r="F49" s="23"/>
      <c r="H49" s="36"/>
      <c r="I49" s="7"/>
      <c r="J49" s="5" t="s">
        <v>19</v>
      </c>
      <c r="K49" s="5"/>
      <c r="L49" s="6"/>
    </row>
    <row r="50" spans="2:12" x14ac:dyDescent="0.2">
      <c r="B50" s="36"/>
      <c r="C50" s="9"/>
      <c r="D50" s="10"/>
      <c r="E50" s="10">
        <f>SUM(E43:E49)</f>
        <v>6</v>
      </c>
      <c r="F50" s="25"/>
      <c r="H50" s="36"/>
      <c r="I50" s="9"/>
      <c r="J50" s="10"/>
      <c r="K50" s="10">
        <f>SUM(K43:K49)</f>
        <v>0</v>
      </c>
      <c r="L50" s="11"/>
    </row>
  </sheetData>
  <mergeCells count="10">
    <mergeCell ref="B32:B40"/>
    <mergeCell ref="H32:H40"/>
    <mergeCell ref="B42:B50"/>
    <mergeCell ref="H42:H50"/>
    <mergeCell ref="B2:B10"/>
    <mergeCell ref="H2:H10"/>
    <mergeCell ref="B12:B20"/>
    <mergeCell ref="H12:H20"/>
    <mergeCell ref="B22:B30"/>
    <mergeCell ref="H22:H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EEC95-D87C-452C-B6A6-FC4A9F5A40AA}">
  <dimension ref="B2:L50"/>
  <sheetViews>
    <sheetView workbookViewId="0">
      <selection activeCell="F18" sqref="F18"/>
    </sheetView>
  </sheetViews>
  <sheetFormatPr baseColWidth="10" defaultColWidth="8.83203125" defaultRowHeight="15" x14ac:dyDescent="0.2"/>
  <cols>
    <col min="4" max="4" width="11.5" bestFit="1" customWidth="1"/>
    <col min="6" max="6" width="76.5" customWidth="1"/>
    <col min="10" max="10" width="11.5" bestFit="1" customWidth="1"/>
    <col min="12" max="12" width="92.33203125" customWidth="1"/>
  </cols>
  <sheetData>
    <row r="2" spans="2:12" x14ac:dyDescent="0.2">
      <c r="B2" s="36" t="s">
        <v>0</v>
      </c>
      <c r="C2" s="1" t="s">
        <v>1</v>
      </c>
      <c r="D2" s="2" t="s">
        <v>2</v>
      </c>
      <c r="E2" s="2" t="s">
        <v>3</v>
      </c>
      <c r="F2" s="3" t="s">
        <v>4</v>
      </c>
      <c r="H2" s="36" t="s">
        <v>5</v>
      </c>
      <c r="I2" s="1" t="s">
        <v>6</v>
      </c>
      <c r="J2" s="2" t="s">
        <v>2</v>
      </c>
      <c r="K2" s="2" t="s">
        <v>3</v>
      </c>
      <c r="L2" s="3" t="s">
        <v>4</v>
      </c>
    </row>
    <row r="3" spans="2:12" x14ac:dyDescent="0.2">
      <c r="B3" s="36"/>
      <c r="C3" s="4"/>
      <c r="D3" s="5" t="s">
        <v>7</v>
      </c>
      <c r="E3" s="5">
        <v>5</v>
      </c>
      <c r="F3" s="6" t="s">
        <v>107</v>
      </c>
      <c r="H3" s="36"/>
      <c r="I3" s="4"/>
      <c r="J3" s="5" t="s">
        <v>7</v>
      </c>
      <c r="K3" s="5"/>
      <c r="L3" s="6" t="s">
        <v>108</v>
      </c>
    </row>
    <row r="4" spans="2:12" x14ac:dyDescent="0.2">
      <c r="B4" s="36"/>
      <c r="C4" s="7"/>
      <c r="D4" t="s">
        <v>9</v>
      </c>
      <c r="E4">
        <v>6</v>
      </c>
      <c r="F4" s="8" t="s">
        <v>109</v>
      </c>
      <c r="H4" s="36"/>
      <c r="I4" s="7"/>
      <c r="J4" t="s">
        <v>9</v>
      </c>
      <c r="L4" s="8"/>
    </row>
    <row r="5" spans="2:12" x14ac:dyDescent="0.2">
      <c r="B5" s="36"/>
      <c r="C5" s="7"/>
      <c r="D5" s="5" t="s">
        <v>11</v>
      </c>
      <c r="E5" s="5">
        <v>5</v>
      </c>
      <c r="F5" s="6" t="s">
        <v>110</v>
      </c>
      <c r="H5" s="36"/>
      <c r="I5" s="7"/>
      <c r="J5" s="5" t="s">
        <v>11</v>
      </c>
      <c r="K5" s="5"/>
      <c r="L5" s="6"/>
    </row>
    <row r="6" spans="2:12" x14ac:dyDescent="0.2">
      <c r="B6" s="36"/>
      <c r="C6" s="7"/>
      <c r="D6" t="s">
        <v>14</v>
      </c>
      <c r="E6">
        <v>7</v>
      </c>
      <c r="F6" s="8" t="s">
        <v>111</v>
      </c>
      <c r="H6" s="36"/>
      <c r="I6" s="7"/>
      <c r="J6" t="s">
        <v>14</v>
      </c>
      <c r="L6" s="8"/>
    </row>
    <row r="7" spans="2:12" x14ac:dyDescent="0.2">
      <c r="B7" s="36"/>
      <c r="C7" s="7"/>
      <c r="D7" s="5" t="s">
        <v>16</v>
      </c>
      <c r="E7" s="5">
        <v>7</v>
      </c>
      <c r="F7" s="6" t="s">
        <v>112</v>
      </c>
      <c r="H7" s="36"/>
      <c r="I7" s="7"/>
      <c r="J7" s="5" t="s">
        <v>16</v>
      </c>
      <c r="K7" s="5"/>
      <c r="L7" s="6"/>
    </row>
    <row r="8" spans="2:12" x14ac:dyDescent="0.2">
      <c r="B8" s="36"/>
      <c r="C8" s="7"/>
      <c r="D8" t="s">
        <v>18</v>
      </c>
      <c r="F8" s="8"/>
      <c r="H8" s="36"/>
      <c r="I8" s="7"/>
      <c r="J8" t="s">
        <v>18</v>
      </c>
      <c r="L8" s="8"/>
    </row>
    <row r="9" spans="2:12" x14ac:dyDescent="0.2">
      <c r="B9" s="36"/>
      <c r="C9" s="7"/>
      <c r="D9" s="5" t="s">
        <v>19</v>
      </c>
      <c r="E9" s="5">
        <v>1</v>
      </c>
      <c r="F9" s="6" t="s">
        <v>113</v>
      </c>
      <c r="H9" s="36"/>
      <c r="I9" s="7"/>
      <c r="J9" s="5" t="s">
        <v>19</v>
      </c>
      <c r="K9" s="5"/>
      <c r="L9" s="6"/>
    </row>
    <row r="10" spans="2:12" x14ac:dyDescent="0.2">
      <c r="B10" s="36"/>
      <c r="C10" s="9"/>
      <c r="D10" s="10"/>
      <c r="E10" s="10">
        <f>SUM(E3:E9)</f>
        <v>31</v>
      </c>
      <c r="F10" s="11"/>
      <c r="H10" s="36"/>
      <c r="I10" s="9"/>
      <c r="J10" s="10"/>
      <c r="K10" s="10">
        <f>SUM(K3:K9)</f>
        <v>0</v>
      </c>
      <c r="L10" s="11"/>
    </row>
    <row r="12" spans="2:12" x14ac:dyDescent="0.2">
      <c r="B12" s="36" t="s">
        <v>22</v>
      </c>
      <c r="C12" s="1" t="s">
        <v>23</v>
      </c>
      <c r="D12" s="2" t="s">
        <v>2</v>
      </c>
      <c r="E12" s="2" t="s">
        <v>3</v>
      </c>
      <c r="F12" s="3" t="s">
        <v>4</v>
      </c>
      <c r="H12" s="36" t="s">
        <v>24</v>
      </c>
      <c r="I12" s="1" t="s">
        <v>25</v>
      </c>
      <c r="J12" s="2" t="s">
        <v>2</v>
      </c>
      <c r="K12" s="2" t="s">
        <v>3</v>
      </c>
      <c r="L12" s="3" t="s">
        <v>4</v>
      </c>
    </row>
    <row r="13" spans="2:12" x14ac:dyDescent="0.2">
      <c r="B13" s="36"/>
      <c r="C13" s="4"/>
      <c r="D13" s="5" t="s">
        <v>7</v>
      </c>
      <c r="E13" s="5">
        <v>5</v>
      </c>
      <c r="F13" s="6" t="s">
        <v>114</v>
      </c>
      <c r="H13" s="36"/>
      <c r="I13" s="4"/>
      <c r="J13" s="5" t="s">
        <v>7</v>
      </c>
      <c r="K13" s="5">
        <v>3</v>
      </c>
      <c r="L13" s="6" t="s">
        <v>115</v>
      </c>
    </row>
    <row r="14" spans="2:12" x14ac:dyDescent="0.2">
      <c r="B14" s="36"/>
      <c r="C14" s="7"/>
      <c r="D14" t="s">
        <v>9</v>
      </c>
      <c r="E14">
        <v>4</v>
      </c>
      <c r="F14" s="8" t="s">
        <v>116</v>
      </c>
      <c r="G14" t="s">
        <v>26</v>
      </c>
      <c r="H14" s="36"/>
      <c r="I14" s="7"/>
      <c r="J14" t="s">
        <v>9</v>
      </c>
      <c r="K14">
        <v>1</v>
      </c>
      <c r="L14" s="8" t="s">
        <v>74</v>
      </c>
    </row>
    <row r="15" spans="2:12" x14ac:dyDescent="0.2">
      <c r="B15" s="36"/>
      <c r="C15" s="7"/>
      <c r="D15" s="5" t="s">
        <v>11</v>
      </c>
      <c r="E15" s="5">
        <v>5</v>
      </c>
      <c r="F15" s="6" t="s">
        <v>117</v>
      </c>
      <c r="H15" s="36"/>
      <c r="I15" s="7"/>
      <c r="J15" s="5" t="s">
        <v>11</v>
      </c>
      <c r="K15" s="5">
        <v>3</v>
      </c>
      <c r="L15" s="6" t="s">
        <v>118</v>
      </c>
    </row>
    <row r="16" spans="2:12" x14ac:dyDescent="0.2">
      <c r="B16" s="36"/>
      <c r="C16" s="7"/>
      <c r="D16" t="s">
        <v>14</v>
      </c>
      <c r="E16">
        <v>5</v>
      </c>
      <c r="F16" s="8" t="s">
        <v>119</v>
      </c>
      <c r="H16" s="36"/>
      <c r="I16" s="7"/>
      <c r="J16" t="s">
        <v>14</v>
      </c>
      <c r="K16">
        <v>3</v>
      </c>
      <c r="L16" s="8" t="s">
        <v>120</v>
      </c>
    </row>
    <row r="17" spans="2:12" x14ac:dyDescent="0.2">
      <c r="B17" s="36"/>
      <c r="C17" s="7"/>
      <c r="D17" s="5" t="s">
        <v>16</v>
      </c>
      <c r="E17" s="5">
        <v>2.5</v>
      </c>
      <c r="F17" s="28" t="s">
        <v>121</v>
      </c>
      <c r="H17" s="36"/>
      <c r="I17" s="7"/>
      <c r="J17" s="5" t="s">
        <v>16</v>
      </c>
      <c r="K17" s="5">
        <v>1</v>
      </c>
      <c r="L17" s="6" t="s">
        <v>122</v>
      </c>
    </row>
    <row r="18" spans="2:12" x14ac:dyDescent="0.2">
      <c r="B18" s="36"/>
      <c r="C18" s="7"/>
      <c r="D18" t="s">
        <v>18</v>
      </c>
      <c r="F18" s="29"/>
      <c r="H18" s="36"/>
      <c r="I18" s="7"/>
      <c r="J18" t="s">
        <v>18</v>
      </c>
      <c r="L18" s="8"/>
    </row>
    <row r="19" spans="2:12" x14ac:dyDescent="0.2">
      <c r="B19" s="36"/>
      <c r="C19" s="7"/>
      <c r="D19" s="5" t="s">
        <v>19</v>
      </c>
      <c r="E19" s="5"/>
      <c r="F19" s="6"/>
      <c r="H19" s="36"/>
      <c r="I19" s="7"/>
      <c r="J19" s="5" t="s">
        <v>19</v>
      </c>
      <c r="K19" s="5"/>
      <c r="L19" s="6"/>
    </row>
    <row r="20" spans="2:12" x14ac:dyDescent="0.2">
      <c r="B20" s="36"/>
      <c r="C20" s="9"/>
      <c r="D20" s="10"/>
      <c r="E20" s="10">
        <f>SUM(E13:E19)</f>
        <v>21.5</v>
      </c>
      <c r="F20" s="11"/>
      <c r="H20" s="36"/>
      <c r="I20" s="9"/>
      <c r="J20" s="10"/>
      <c r="K20" s="10">
        <f>SUM(K13:K19)</f>
        <v>11</v>
      </c>
      <c r="L20" s="11"/>
    </row>
    <row r="22" spans="2:12" x14ac:dyDescent="0.2">
      <c r="B22" s="36" t="s">
        <v>27</v>
      </c>
      <c r="C22" s="1" t="s">
        <v>28</v>
      </c>
      <c r="D22" s="2" t="s">
        <v>2</v>
      </c>
      <c r="E22" s="2" t="s">
        <v>3</v>
      </c>
      <c r="F22" s="3" t="s">
        <v>4</v>
      </c>
      <c r="H22" s="36" t="s">
        <v>29</v>
      </c>
      <c r="I22" s="1" t="s">
        <v>30</v>
      </c>
      <c r="J22" s="2" t="s">
        <v>2</v>
      </c>
      <c r="K22" s="2" t="s">
        <v>3</v>
      </c>
      <c r="L22" s="3" t="s">
        <v>4</v>
      </c>
    </row>
    <row r="23" spans="2:12" x14ac:dyDescent="0.2">
      <c r="B23" s="36"/>
      <c r="C23" s="4"/>
      <c r="D23" s="5" t="s">
        <v>7</v>
      </c>
      <c r="E23" s="5"/>
      <c r="F23" s="6"/>
      <c r="H23" s="36"/>
      <c r="I23" s="4"/>
      <c r="J23" s="5" t="s">
        <v>7</v>
      </c>
      <c r="K23" s="5"/>
      <c r="L23" s="6"/>
    </row>
    <row r="24" spans="2:12" x14ac:dyDescent="0.2">
      <c r="B24" s="36"/>
      <c r="C24" s="7"/>
      <c r="D24" t="s">
        <v>9</v>
      </c>
      <c r="F24" s="8"/>
      <c r="H24" s="36"/>
      <c r="I24" s="7"/>
      <c r="J24" t="s">
        <v>9</v>
      </c>
      <c r="K24">
        <v>1</v>
      </c>
      <c r="L24" s="8" t="s">
        <v>123</v>
      </c>
    </row>
    <row r="25" spans="2:12" x14ac:dyDescent="0.2">
      <c r="B25" s="36"/>
      <c r="C25" s="7"/>
      <c r="D25" s="5" t="s">
        <v>11</v>
      </c>
      <c r="E25" s="5"/>
      <c r="F25" s="6"/>
      <c r="H25" s="36"/>
      <c r="I25" s="7"/>
      <c r="J25" s="5" t="s">
        <v>11</v>
      </c>
      <c r="K25" s="5"/>
      <c r="L25" s="6"/>
    </row>
    <row r="26" spans="2:12" x14ac:dyDescent="0.2">
      <c r="B26" s="36"/>
      <c r="C26" s="7"/>
      <c r="D26" t="s">
        <v>14</v>
      </c>
      <c r="F26" s="8"/>
      <c r="H26" s="36"/>
      <c r="I26" s="7"/>
      <c r="J26" t="s">
        <v>14</v>
      </c>
      <c r="L26" s="8"/>
    </row>
    <row r="27" spans="2:12" x14ac:dyDescent="0.2">
      <c r="B27" s="36"/>
      <c r="C27" s="7"/>
      <c r="D27" s="5" t="s">
        <v>16</v>
      </c>
      <c r="E27" s="5"/>
      <c r="F27" s="6"/>
      <c r="H27" s="36"/>
      <c r="I27" s="7"/>
      <c r="J27" s="5" t="s">
        <v>16</v>
      </c>
      <c r="K27" s="5">
        <v>4</v>
      </c>
      <c r="L27" s="6" t="s">
        <v>124</v>
      </c>
    </row>
    <row r="28" spans="2:12" x14ac:dyDescent="0.2">
      <c r="B28" s="36"/>
      <c r="C28" s="7"/>
      <c r="D28" t="s">
        <v>18</v>
      </c>
      <c r="F28" s="8"/>
      <c r="H28" s="36"/>
      <c r="I28" s="7"/>
      <c r="J28" t="s">
        <v>18</v>
      </c>
      <c r="K28">
        <v>2</v>
      </c>
      <c r="L28" s="8" t="s">
        <v>125</v>
      </c>
    </row>
    <row r="29" spans="2:12" x14ac:dyDescent="0.2">
      <c r="B29" s="36"/>
      <c r="C29" s="7"/>
      <c r="D29" s="5" t="s">
        <v>19</v>
      </c>
      <c r="E29" s="5"/>
      <c r="F29" s="6"/>
      <c r="H29" s="36"/>
      <c r="I29" s="7"/>
      <c r="J29" s="5" t="s">
        <v>19</v>
      </c>
      <c r="K29" s="5"/>
      <c r="L29" s="6"/>
    </row>
    <row r="30" spans="2:12" x14ac:dyDescent="0.2">
      <c r="B30" s="36"/>
      <c r="C30" s="9"/>
      <c r="D30" s="10"/>
      <c r="E30" s="10">
        <f>SUM(E23:E29)</f>
        <v>0</v>
      </c>
      <c r="F30" s="11"/>
      <c r="H30" s="36"/>
      <c r="I30" s="9"/>
      <c r="J30" s="10"/>
      <c r="K30" s="10">
        <f>SUM(K23:K29)</f>
        <v>7</v>
      </c>
      <c r="L30" s="11"/>
    </row>
    <row r="32" spans="2:12" x14ac:dyDescent="0.2">
      <c r="B32" s="36" t="s">
        <v>31</v>
      </c>
      <c r="C32" s="1" t="s">
        <v>6</v>
      </c>
      <c r="D32" s="2" t="s">
        <v>2</v>
      </c>
      <c r="E32" s="2" t="s">
        <v>3</v>
      </c>
      <c r="F32" s="3" t="s">
        <v>4</v>
      </c>
      <c r="H32" s="36" t="s">
        <v>32</v>
      </c>
      <c r="I32" s="1" t="s">
        <v>33</v>
      </c>
      <c r="J32" s="2" t="s">
        <v>2</v>
      </c>
      <c r="K32" s="2" t="s">
        <v>3</v>
      </c>
      <c r="L32" s="3" t="s">
        <v>4</v>
      </c>
    </row>
    <row r="33" spans="2:12" x14ac:dyDescent="0.2">
      <c r="B33" s="36"/>
      <c r="C33" s="4"/>
      <c r="D33" s="5" t="s">
        <v>7</v>
      </c>
      <c r="E33" s="5"/>
      <c r="F33" s="6" t="s">
        <v>104</v>
      </c>
      <c r="H33" s="36"/>
      <c r="I33" s="4"/>
      <c r="J33" s="5" t="s">
        <v>7</v>
      </c>
      <c r="K33" s="5"/>
      <c r="L33" s="6"/>
    </row>
    <row r="34" spans="2:12" ht="16" x14ac:dyDescent="0.2">
      <c r="B34" s="36"/>
      <c r="C34" s="7"/>
      <c r="D34" t="s">
        <v>9</v>
      </c>
      <c r="F34" s="14" t="s">
        <v>104</v>
      </c>
      <c r="H34" s="36"/>
      <c r="I34" s="7"/>
      <c r="J34" t="s">
        <v>9</v>
      </c>
      <c r="K34">
        <v>3</v>
      </c>
      <c r="L34" s="8" t="s">
        <v>126</v>
      </c>
    </row>
    <row r="35" spans="2:12" ht="12" customHeight="1" x14ac:dyDescent="0.2">
      <c r="B35" s="36"/>
      <c r="C35" s="7"/>
      <c r="D35" s="5" t="s">
        <v>11</v>
      </c>
      <c r="E35" s="5"/>
      <c r="F35" s="15" t="s">
        <v>104</v>
      </c>
      <c r="H35" s="36"/>
      <c r="I35" s="7"/>
      <c r="J35" s="5" t="s">
        <v>11</v>
      </c>
      <c r="K35" s="5"/>
      <c r="L35" s="6"/>
    </row>
    <row r="36" spans="2:12" x14ac:dyDescent="0.2">
      <c r="B36" s="36"/>
      <c r="C36" s="7"/>
      <c r="D36" t="s">
        <v>14</v>
      </c>
      <c r="E36">
        <v>3</v>
      </c>
      <c r="F36" s="16" t="s">
        <v>127</v>
      </c>
      <c r="H36" s="36"/>
      <c r="I36" s="7"/>
      <c r="J36" t="s">
        <v>14</v>
      </c>
      <c r="L36" s="8"/>
    </row>
    <row r="37" spans="2:12" x14ac:dyDescent="0.2">
      <c r="B37" s="36"/>
      <c r="C37" s="7"/>
      <c r="D37" s="5" t="s">
        <v>16</v>
      </c>
      <c r="E37" s="5"/>
      <c r="F37" s="17"/>
      <c r="H37" s="36"/>
      <c r="I37" s="7"/>
      <c r="J37" s="5" t="s">
        <v>16</v>
      </c>
      <c r="K37" s="5"/>
      <c r="L37" s="6"/>
    </row>
    <row r="38" spans="2:12" x14ac:dyDescent="0.2">
      <c r="B38" s="36"/>
      <c r="C38" s="7"/>
      <c r="D38" t="s">
        <v>18</v>
      </c>
      <c r="E38">
        <v>5</v>
      </c>
      <c r="F38" s="8" t="s">
        <v>128</v>
      </c>
      <c r="H38" s="36"/>
      <c r="I38" s="7"/>
      <c r="J38" t="s">
        <v>18</v>
      </c>
      <c r="L38" s="8"/>
    </row>
    <row r="39" spans="2:12" x14ac:dyDescent="0.2">
      <c r="B39" s="36"/>
      <c r="C39" s="7"/>
      <c r="D39" s="5" t="s">
        <v>19</v>
      </c>
      <c r="E39" s="5"/>
      <c r="F39" s="6"/>
      <c r="H39" s="36"/>
      <c r="I39" s="7"/>
      <c r="J39" s="5" t="s">
        <v>19</v>
      </c>
      <c r="K39" s="5"/>
      <c r="L39" s="6"/>
    </row>
    <row r="40" spans="2:12" x14ac:dyDescent="0.2">
      <c r="B40" s="36"/>
      <c r="C40" s="9"/>
      <c r="D40" s="10"/>
      <c r="E40" s="10">
        <f>SUM(E33:E39)</f>
        <v>8</v>
      </c>
      <c r="F40" s="11"/>
      <c r="H40" s="36"/>
      <c r="I40" s="9"/>
      <c r="J40" s="10"/>
      <c r="K40" s="10">
        <f>SUM(K33:K39)</f>
        <v>3</v>
      </c>
      <c r="L40" s="11"/>
    </row>
    <row r="42" spans="2:12" x14ac:dyDescent="0.2">
      <c r="B42" s="36" t="s">
        <v>40</v>
      </c>
      <c r="C42" s="1" t="s">
        <v>41</v>
      </c>
      <c r="D42" s="2" t="s">
        <v>2</v>
      </c>
      <c r="E42" s="2" t="s">
        <v>3</v>
      </c>
      <c r="F42" s="3" t="s">
        <v>4</v>
      </c>
      <c r="H42" s="36" t="s">
        <v>42</v>
      </c>
      <c r="I42" s="1" t="s">
        <v>43</v>
      </c>
      <c r="J42" s="2" t="s">
        <v>2</v>
      </c>
      <c r="K42" s="2" t="s">
        <v>3</v>
      </c>
      <c r="L42" s="3" t="s">
        <v>4</v>
      </c>
    </row>
    <row r="43" spans="2:12" x14ac:dyDescent="0.2">
      <c r="B43" s="36"/>
      <c r="C43" s="4"/>
      <c r="D43" s="5" t="s">
        <v>7</v>
      </c>
      <c r="E43" s="5"/>
      <c r="F43" s="6"/>
      <c r="H43" s="36"/>
      <c r="I43" s="4"/>
      <c r="J43" s="5" t="s">
        <v>7</v>
      </c>
      <c r="K43" s="5"/>
      <c r="L43" s="6"/>
    </row>
    <row r="44" spans="2:12" x14ac:dyDescent="0.2">
      <c r="B44" s="36"/>
      <c r="C44" s="7"/>
      <c r="D44" t="s">
        <v>9</v>
      </c>
      <c r="F44" s="8"/>
      <c r="H44" s="36"/>
      <c r="I44" s="7"/>
      <c r="J44" t="s">
        <v>9</v>
      </c>
      <c r="L44" s="8"/>
    </row>
    <row r="45" spans="2:12" x14ac:dyDescent="0.2">
      <c r="B45" s="36"/>
      <c r="C45" s="7"/>
      <c r="D45" s="5" t="s">
        <v>11</v>
      </c>
      <c r="E45" s="5"/>
      <c r="F45" s="6"/>
      <c r="H45" s="36"/>
      <c r="I45" s="7"/>
      <c r="J45" s="5" t="s">
        <v>11</v>
      </c>
      <c r="K45" s="5"/>
      <c r="L45" s="6"/>
    </row>
    <row r="46" spans="2:12" x14ac:dyDescent="0.2">
      <c r="B46" s="36"/>
      <c r="C46" s="7"/>
      <c r="D46" t="s">
        <v>14</v>
      </c>
      <c r="F46" s="8"/>
      <c r="H46" s="36"/>
      <c r="I46" s="7"/>
      <c r="J46" t="s">
        <v>14</v>
      </c>
      <c r="L46" s="8"/>
    </row>
    <row r="47" spans="2:12" x14ac:dyDescent="0.2">
      <c r="B47" s="36"/>
      <c r="C47" s="7"/>
      <c r="D47" s="5" t="s">
        <v>16</v>
      </c>
      <c r="E47" s="5"/>
      <c r="F47" s="6"/>
      <c r="H47" s="36"/>
      <c r="I47" s="7"/>
      <c r="J47" s="5" t="s">
        <v>16</v>
      </c>
      <c r="K47" s="5"/>
      <c r="L47" s="6"/>
    </row>
    <row r="48" spans="2:12" x14ac:dyDescent="0.2">
      <c r="B48" s="36"/>
      <c r="C48" s="7"/>
      <c r="D48" t="s">
        <v>18</v>
      </c>
      <c r="F48" s="8"/>
      <c r="H48" s="36"/>
      <c r="I48" s="7"/>
      <c r="J48" t="s">
        <v>18</v>
      </c>
      <c r="L48" s="8"/>
    </row>
    <row r="49" spans="2:12" x14ac:dyDescent="0.2">
      <c r="B49" s="36"/>
      <c r="C49" s="7"/>
      <c r="D49" s="5" t="s">
        <v>19</v>
      </c>
      <c r="E49" s="5"/>
      <c r="F49" s="6"/>
      <c r="H49" s="36"/>
      <c r="I49" s="7"/>
      <c r="J49" s="5" t="s">
        <v>19</v>
      </c>
      <c r="K49" s="5"/>
      <c r="L49" s="6"/>
    </row>
    <row r="50" spans="2:12" x14ac:dyDescent="0.2">
      <c r="B50" s="36"/>
      <c r="C50" s="9"/>
      <c r="D50" s="10"/>
      <c r="E50" s="10">
        <f>SUM(E43:E49)</f>
        <v>0</v>
      </c>
      <c r="F50" s="11"/>
      <c r="H50" s="36"/>
      <c r="I50" s="9"/>
      <c r="J50" s="10"/>
      <c r="K50" s="10">
        <f>SUM(K43:K49)</f>
        <v>0</v>
      </c>
      <c r="L50" s="11"/>
    </row>
  </sheetData>
  <mergeCells count="10">
    <mergeCell ref="B32:B40"/>
    <mergeCell ref="H32:H40"/>
    <mergeCell ref="B42:B50"/>
    <mergeCell ref="H42:H50"/>
    <mergeCell ref="B2:B10"/>
    <mergeCell ref="H2:H10"/>
    <mergeCell ref="B12:B20"/>
    <mergeCell ref="H12:H20"/>
    <mergeCell ref="B22:B30"/>
    <mergeCell ref="H22:H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7ADD9-7AE1-4E08-8E02-D1C510AEEA62}">
  <dimension ref="B2:L50"/>
  <sheetViews>
    <sheetView topLeftCell="B1" workbookViewId="0">
      <selection activeCell="F37" sqref="F37"/>
    </sheetView>
  </sheetViews>
  <sheetFormatPr baseColWidth="10" defaultColWidth="8.83203125" defaultRowHeight="15" x14ac:dyDescent="0.2"/>
  <cols>
    <col min="4" max="4" width="11.5" bestFit="1" customWidth="1"/>
    <col min="6" max="6" width="76.5" customWidth="1"/>
    <col min="10" max="10" width="11.5" bestFit="1" customWidth="1"/>
    <col min="12" max="12" width="92.33203125" customWidth="1"/>
  </cols>
  <sheetData>
    <row r="2" spans="2:12" x14ac:dyDescent="0.2">
      <c r="B2" s="36" t="s">
        <v>0</v>
      </c>
      <c r="C2" s="1" t="s">
        <v>1</v>
      </c>
      <c r="D2" s="2" t="s">
        <v>2</v>
      </c>
      <c r="E2" s="2" t="s">
        <v>3</v>
      </c>
      <c r="F2" s="3" t="s">
        <v>4</v>
      </c>
      <c r="H2" s="36" t="s">
        <v>5</v>
      </c>
      <c r="I2" s="1" t="s">
        <v>6</v>
      </c>
      <c r="J2" s="2" t="s">
        <v>2</v>
      </c>
      <c r="K2" s="2" t="s">
        <v>3</v>
      </c>
      <c r="L2" s="3" t="s">
        <v>4</v>
      </c>
    </row>
    <row r="3" spans="2:12" x14ac:dyDescent="0.2">
      <c r="B3" s="36"/>
      <c r="C3" s="4"/>
      <c r="D3" s="5" t="s">
        <v>7</v>
      </c>
      <c r="E3" s="5">
        <v>2</v>
      </c>
      <c r="F3" s="6" t="s">
        <v>129</v>
      </c>
      <c r="H3" s="36"/>
      <c r="I3" s="4"/>
      <c r="J3" s="5" t="s">
        <v>7</v>
      </c>
      <c r="K3" s="5"/>
      <c r="L3" s="6" t="s">
        <v>108</v>
      </c>
    </row>
    <row r="4" spans="2:12" x14ac:dyDescent="0.2">
      <c r="B4" s="36"/>
      <c r="C4" s="7"/>
      <c r="D4" t="s">
        <v>9</v>
      </c>
      <c r="F4" s="8" t="s">
        <v>130</v>
      </c>
      <c r="H4" s="36"/>
      <c r="I4" s="7"/>
      <c r="J4" t="s">
        <v>9</v>
      </c>
      <c r="L4" s="8"/>
    </row>
    <row r="5" spans="2:12" x14ac:dyDescent="0.2">
      <c r="B5" s="36"/>
      <c r="C5" s="7"/>
      <c r="D5" s="5" t="s">
        <v>11</v>
      </c>
      <c r="E5" s="5">
        <v>2</v>
      </c>
      <c r="F5" s="6" t="s">
        <v>74</v>
      </c>
      <c r="H5" s="36"/>
      <c r="I5" s="7"/>
      <c r="J5" s="5" t="s">
        <v>11</v>
      </c>
      <c r="K5" s="5"/>
      <c r="L5" s="6"/>
    </row>
    <row r="6" spans="2:12" x14ac:dyDescent="0.2">
      <c r="B6" s="36"/>
      <c r="C6" s="7"/>
      <c r="D6" t="s">
        <v>14</v>
      </c>
      <c r="E6">
        <v>3</v>
      </c>
      <c r="F6" s="8" t="s">
        <v>131</v>
      </c>
      <c r="H6" s="36"/>
      <c r="I6" s="7"/>
      <c r="J6" t="s">
        <v>14</v>
      </c>
      <c r="L6" s="8"/>
    </row>
    <row r="7" spans="2:12" x14ac:dyDescent="0.2">
      <c r="B7" s="36"/>
      <c r="C7" s="7"/>
      <c r="D7" s="5" t="s">
        <v>16</v>
      </c>
      <c r="E7" s="5">
        <v>1</v>
      </c>
      <c r="F7" s="6" t="s">
        <v>132</v>
      </c>
      <c r="H7" s="36"/>
      <c r="I7" s="7"/>
      <c r="J7" s="5" t="s">
        <v>16</v>
      </c>
      <c r="K7" s="5"/>
      <c r="L7" s="6"/>
    </row>
    <row r="8" spans="2:12" x14ac:dyDescent="0.2">
      <c r="B8" s="36"/>
      <c r="C8" s="7"/>
      <c r="D8" t="s">
        <v>18</v>
      </c>
      <c r="F8" s="8"/>
      <c r="H8" s="36"/>
      <c r="I8" s="7"/>
      <c r="J8" t="s">
        <v>18</v>
      </c>
      <c r="L8" s="8"/>
    </row>
    <row r="9" spans="2:12" x14ac:dyDescent="0.2">
      <c r="B9" s="36"/>
      <c r="C9" s="7"/>
      <c r="D9" s="5" t="s">
        <v>19</v>
      </c>
      <c r="E9" s="5"/>
      <c r="F9" s="6"/>
      <c r="H9" s="36"/>
      <c r="I9" s="7"/>
      <c r="J9" s="5" t="s">
        <v>19</v>
      </c>
      <c r="K9" s="5"/>
      <c r="L9" s="6"/>
    </row>
    <row r="10" spans="2:12" x14ac:dyDescent="0.2">
      <c r="B10" s="36"/>
      <c r="C10" s="9"/>
      <c r="D10" s="10"/>
      <c r="E10" s="10">
        <f>SUM(E3:E9)</f>
        <v>8</v>
      </c>
      <c r="F10" s="11"/>
      <c r="H10" s="36"/>
      <c r="I10" s="9"/>
      <c r="J10" s="10"/>
      <c r="K10" s="10">
        <f>SUM(K3:K9)</f>
        <v>0</v>
      </c>
      <c r="L10" s="11"/>
    </row>
    <row r="12" spans="2:12" x14ac:dyDescent="0.2">
      <c r="B12" s="36" t="s">
        <v>22</v>
      </c>
      <c r="C12" s="1" t="s">
        <v>23</v>
      </c>
      <c r="D12" s="2" t="s">
        <v>2</v>
      </c>
      <c r="E12" s="2" t="s">
        <v>3</v>
      </c>
      <c r="F12" s="3" t="s">
        <v>4</v>
      </c>
      <c r="H12" s="36" t="s">
        <v>24</v>
      </c>
      <c r="I12" s="1" t="s">
        <v>25</v>
      </c>
      <c r="J12" s="2" t="s">
        <v>2</v>
      </c>
      <c r="K12" s="2" t="s">
        <v>3</v>
      </c>
      <c r="L12" s="3" t="s">
        <v>4</v>
      </c>
    </row>
    <row r="13" spans="2:12" x14ac:dyDescent="0.2">
      <c r="B13" s="36"/>
      <c r="C13" s="4"/>
      <c r="D13" s="5" t="s">
        <v>7</v>
      </c>
      <c r="E13" s="5">
        <v>5.25</v>
      </c>
      <c r="F13" s="6" t="s">
        <v>133</v>
      </c>
      <c r="H13" s="36"/>
      <c r="I13" s="4"/>
      <c r="J13" s="5" t="s">
        <v>7</v>
      </c>
      <c r="K13" s="5">
        <v>2</v>
      </c>
      <c r="L13" s="6" t="s">
        <v>134</v>
      </c>
    </row>
    <row r="14" spans="2:12" x14ac:dyDescent="0.2">
      <c r="B14" s="36"/>
      <c r="C14" s="7"/>
      <c r="D14" t="s">
        <v>9</v>
      </c>
      <c r="F14" s="8" t="s">
        <v>135</v>
      </c>
      <c r="G14" t="s">
        <v>26</v>
      </c>
      <c r="H14" s="36"/>
      <c r="I14" s="7"/>
      <c r="J14" t="s">
        <v>9</v>
      </c>
      <c r="L14" s="8" t="s">
        <v>136</v>
      </c>
    </row>
    <row r="15" spans="2:12" x14ac:dyDescent="0.2">
      <c r="B15" s="36"/>
      <c r="C15" s="7"/>
      <c r="D15" s="5" t="s">
        <v>11</v>
      </c>
      <c r="E15" s="5">
        <v>3</v>
      </c>
      <c r="F15" s="6" t="s">
        <v>137</v>
      </c>
      <c r="H15" s="36"/>
      <c r="I15" s="7"/>
      <c r="J15" s="5" t="s">
        <v>11</v>
      </c>
      <c r="K15" s="5">
        <v>4.5</v>
      </c>
      <c r="L15" s="6" t="s">
        <v>138</v>
      </c>
    </row>
    <row r="16" spans="2:12" x14ac:dyDescent="0.2">
      <c r="B16" s="36"/>
      <c r="C16" s="7"/>
      <c r="D16" t="s">
        <v>14</v>
      </c>
      <c r="F16" s="8" t="s">
        <v>139</v>
      </c>
      <c r="H16" s="36"/>
      <c r="I16" s="7"/>
      <c r="J16" t="s">
        <v>14</v>
      </c>
      <c r="K16">
        <v>6</v>
      </c>
      <c r="L16" s="8" t="s">
        <v>140</v>
      </c>
    </row>
    <row r="17" spans="2:12" x14ac:dyDescent="0.2">
      <c r="B17" s="36"/>
      <c r="C17" s="7"/>
      <c r="D17" s="5" t="s">
        <v>16</v>
      </c>
      <c r="E17" s="5"/>
      <c r="F17" s="28" t="s">
        <v>139</v>
      </c>
      <c r="H17" s="36"/>
      <c r="I17" s="7"/>
      <c r="J17" s="5" t="s">
        <v>16</v>
      </c>
      <c r="K17" s="5"/>
      <c r="L17" s="6" t="s">
        <v>141</v>
      </c>
    </row>
    <row r="18" spans="2:12" x14ac:dyDescent="0.2">
      <c r="B18" s="36"/>
      <c r="C18" s="7"/>
      <c r="D18" t="s">
        <v>18</v>
      </c>
      <c r="F18" s="29" t="s">
        <v>139</v>
      </c>
      <c r="H18" s="36"/>
      <c r="I18" s="7"/>
      <c r="J18" t="s">
        <v>18</v>
      </c>
      <c r="L18" s="8"/>
    </row>
    <row r="19" spans="2:12" x14ac:dyDescent="0.2">
      <c r="B19" s="36"/>
      <c r="C19" s="7"/>
      <c r="D19" s="5" t="s">
        <v>19</v>
      </c>
      <c r="E19" s="5"/>
      <c r="F19" s="6" t="s">
        <v>139</v>
      </c>
      <c r="H19" s="36"/>
      <c r="I19" s="7"/>
      <c r="J19" s="5" t="s">
        <v>19</v>
      </c>
      <c r="K19" s="5"/>
      <c r="L19" s="6"/>
    </row>
    <row r="20" spans="2:12" x14ac:dyDescent="0.2">
      <c r="B20" s="36"/>
      <c r="C20" s="9"/>
      <c r="D20" s="10"/>
      <c r="E20" s="10">
        <f>SUM(E13:E19)</f>
        <v>8.25</v>
      </c>
      <c r="F20" s="11"/>
      <c r="H20" s="36"/>
      <c r="I20" s="9"/>
      <c r="J20" s="10"/>
      <c r="K20" s="10">
        <f>SUM(K13:K19)</f>
        <v>12.5</v>
      </c>
      <c r="L20" s="11"/>
    </row>
    <row r="22" spans="2:12" x14ac:dyDescent="0.2">
      <c r="B22" s="36" t="s">
        <v>27</v>
      </c>
      <c r="C22" s="1" t="s">
        <v>28</v>
      </c>
      <c r="D22" s="2" t="s">
        <v>2</v>
      </c>
      <c r="E22" s="2" t="s">
        <v>3</v>
      </c>
      <c r="F22" s="3" t="s">
        <v>4</v>
      </c>
      <c r="H22" s="36" t="s">
        <v>29</v>
      </c>
      <c r="I22" s="1" t="s">
        <v>30</v>
      </c>
      <c r="J22" s="2" t="s">
        <v>2</v>
      </c>
      <c r="K22" s="2" t="s">
        <v>3</v>
      </c>
      <c r="L22" s="3" t="s">
        <v>4</v>
      </c>
    </row>
    <row r="23" spans="2:12" x14ac:dyDescent="0.2">
      <c r="B23" s="36"/>
      <c r="C23" s="4"/>
      <c r="D23" s="5" t="s">
        <v>7</v>
      </c>
      <c r="E23" s="5"/>
      <c r="F23" s="6"/>
      <c r="H23" s="36"/>
      <c r="I23" s="4"/>
      <c r="J23" s="5" t="s">
        <v>7</v>
      </c>
      <c r="K23" s="5"/>
      <c r="L23" s="6"/>
    </row>
    <row r="24" spans="2:12" x14ac:dyDescent="0.2">
      <c r="B24" s="36"/>
      <c r="C24" s="7"/>
      <c r="D24" t="s">
        <v>9</v>
      </c>
      <c r="F24" s="8"/>
      <c r="H24" s="36"/>
      <c r="I24" s="7"/>
      <c r="J24" t="s">
        <v>9</v>
      </c>
      <c r="L24" s="8"/>
    </row>
    <row r="25" spans="2:12" x14ac:dyDescent="0.2">
      <c r="B25" s="36"/>
      <c r="C25" s="7"/>
      <c r="D25" s="5" t="s">
        <v>11</v>
      </c>
      <c r="E25" s="5"/>
      <c r="F25" s="6"/>
      <c r="H25" s="36"/>
      <c r="I25" s="7"/>
      <c r="J25" s="5" t="s">
        <v>11</v>
      </c>
      <c r="K25" s="5">
        <v>3</v>
      </c>
      <c r="L25" s="6" t="s">
        <v>142</v>
      </c>
    </row>
    <row r="26" spans="2:12" x14ac:dyDescent="0.2">
      <c r="B26" s="36"/>
      <c r="C26" s="7"/>
      <c r="D26" t="s">
        <v>14</v>
      </c>
      <c r="F26" s="8"/>
      <c r="H26" s="36"/>
      <c r="I26" s="7"/>
      <c r="J26" t="s">
        <v>14</v>
      </c>
      <c r="K26">
        <v>4.5</v>
      </c>
      <c r="L26" s="8" t="s">
        <v>143</v>
      </c>
    </row>
    <row r="27" spans="2:12" x14ac:dyDescent="0.2">
      <c r="B27" s="36"/>
      <c r="C27" s="7"/>
      <c r="D27" s="5" t="s">
        <v>16</v>
      </c>
      <c r="E27" s="5"/>
      <c r="F27" s="6"/>
      <c r="H27" s="36"/>
      <c r="I27" s="7"/>
      <c r="J27" s="5" t="s">
        <v>16</v>
      </c>
      <c r="K27" s="5">
        <v>3</v>
      </c>
      <c r="L27" s="6" t="s">
        <v>144</v>
      </c>
    </row>
    <row r="28" spans="2:12" x14ac:dyDescent="0.2">
      <c r="B28" s="36"/>
      <c r="C28" s="7"/>
      <c r="D28" t="s">
        <v>18</v>
      </c>
      <c r="F28" s="8"/>
      <c r="H28" s="36"/>
      <c r="I28" s="7"/>
      <c r="J28" t="s">
        <v>18</v>
      </c>
      <c r="L28" s="8"/>
    </row>
    <row r="29" spans="2:12" x14ac:dyDescent="0.2">
      <c r="B29" s="36"/>
      <c r="C29" s="7"/>
      <c r="D29" s="5" t="s">
        <v>19</v>
      </c>
      <c r="E29" s="5"/>
      <c r="F29" s="6"/>
      <c r="H29" s="36"/>
      <c r="I29" s="7"/>
      <c r="J29" s="5" t="s">
        <v>19</v>
      </c>
      <c r="K29" s="5"/>
      <c r="L29" s="6"/>
    </row>
    <row r="30" spans="2:12" x14ac:dyDescent="0.2">
      <c r="B30" s="36"/>
      <c r="C30" s="9"/>
      <c r="D30" s="10"/>
      <c r="E30" s="10">
        <f>SUM(E23:E29)</f>
        <v>0</v>
      </c>
      <c r="F30" s="11"/>
      <c r="H30" s="36"/>
      <c r="I30" s="9"/>
      <c r="J30" s="10"/>
      <c r="K30" s="10">
        <f>SUM(K23:K29)</f>
        <v>10.5</v>
      </c>
      <c r="L30" s="11"/>
    </row>
    <row r="32" spans="2:12" x14ac:dyDescent="0.2">
      <c r="B32" s="36" t="s">
        <v>31</v>
      </c>
      <c r="C32" s="1" t="s">
        <v>6</v>
      </c>
      <c r="D32" s="2" t="s">
        <v>2</v>
      </c>
      <c r="E32" s="2" t="s">
        <v>3</v>
      </c>
      <c r="F32" s="3" t="s">
        <v>4</v>
      </c>
      <c r="H32" s="36" t="s">
        <v>32</v>
      </c>
      <c r="I32" s="1" t="s">
        <v>33</v>
      </c>
      <c r="J32" s="2" t="s">
        <v>2</v>
      </c>
      <c r="K32" s="2" t="s">
        <v>3</v>
      </c>
      <c r="L32" s="3" t="s">
        <v>4</v>
      </c>
    </row>
    <row r="33" spans="2:12" x14ac:dyDescent="0.2">
      <c r="B33" s="36"/>
      <c r="C33" s="4"/>
      <c r="D33" s="5" t="s">
        <v>7</v>
      </c>
      <c r="E33" s="5">
        <v>3</v>
      </c>
      <c r="F33" s="6" t="s">
        <v>145</v>
      </c>
      <c r="H33" s="36"/>
      <c r="I33" s="4"/>
      <c r="J33" s="5" t="s">
        <v>7</v>
      </c>
      <c r="K33" s="5">
        <v>6</v>
      </c>
      <c r="L33" s="6" t="s">
        <v>146</v>
      </c>
    </row>
    <row r="34" spans="2:12" ht="16" x14ac:dyDescent="0.2">
      <c r="B34" s="36"/>
      <c r="C34" s="7"/>
      <c r="D34" t="s">
        <v>9</v>
      </c>
      <c r="E34">
        <v>4</v>
      </c>
      <c r="F34" s="14" t="s">
        <v>147</v>
      </c>
      <c r="H34" s="36"/>
      <c r="I34" s="7"/>
      <c r="J34" t="s">
        <v>9</v>
      </c>
      <c r="L34" s="8"/>
    </row>
    <row r="35" spans="2:12" ht="12" customHeight="1" x14ac:dyDescent="0.2">
      <c r="B35" s="36"/>
      <c r="C35" s="7"/>
      <c r="D35" s="5" t="s">
        <v>11</v>
      </c>
      <c r="E35" s="5">
        <v>3</v>
      </c>
      <c r="F35" s="15" t="s">
        <v>148</v>
      </c>
      <c r="H35" s="36"/>
      <c r="I35" s="7"/>
      <c r="J35" s="5" t="s">
        <v>11</v>
      </c>
      <c r="K35" s="5">
        <v>3</v>
      </c>
      <c r="L35" s="6" t="s">
        <v>149</v>
      </c>
    </row>
    <row r="36" spans="2:12" x14ac:dyDescent="0.2">
      <c r="B36" s="36"/>
      <c r="C36" s="7"/>
      <c r="D36" t="s">
        <v>14</v>
      </c>
      <c r="E36">
        <v>2</v>
      </c>
      <c r="F36" s="16" t="s">
        <v>147</v>
      </c>
      <c r="H36" s="36"/>
      <c r="I36" s="7"/>
      <c r="J36" t="s">
        <v>14</v>
      </c>
      <c r="K36">
        <v>2</v>
      </c>
      <c r="L36" s="8" t="s">
        <v>150</v>
      </c>
    </row>
    <row r="37" spans="2:12" x14ac:dyDescent="0.2">
      <c r="B37" s="36"/>
      <c r="C37" s="7"/>
      <c r="D37" s="5" t="s">
        <v>16</v>
      </c>
      <c r="E37" s="5">
        <v>1</v>
      </c>
      <c r="F37" s="17" t="s">
        <v>151</v>
      </c>
      <c r="H37" s="36"/>
      <c r="I37" s="7"/>
      <c r="J37" s="5" t="s">
        <v>16</v>
      </c>
      <c r="K37" s="5"/>
      <c r="L37" s="6"/>
    </row>
    <row r="38" spans="2:12" x14ac:dyDescent="0.2">
      <c r="B38" s="36"/>
      <c r="C38" s="7"/>
      <c r="D38" t="s">
        <v>18</v>
      </c>
      <c r="E38">
        <v>2</v>
      </c>
      <c r="F38" s="8" t="s">
        <v>152</v>
      </c>
      <c r="H38" s="36"/>
      <c r="I38" s="7"/>
      <c r="J38" t="s">
        <v>18</v>
      </c>
      <c r="L38" s="8"/>
    </row>
    <row r="39" spans="2:12" x14ac:dyDescent="0.2">
      <c r="B39" s="36"/>
      <c r="C39" s="7"/>
      <c r="D39" s="5" t="s">
        <v>19</v>
      </c>
      <c r="E39" s="5">
        <v>4.5</v>
      </c>
      <c r="F39" s="6" t="s">
        <v>153</v>
      </c>
      <c r="H39" s="36"/>
      <c r="I39" s="7"/>
      <c r="J39" s="5" t="s">
        <v>19</v>
      </c>
      <c r="K39" s="5"/>
      <c r="L39" s="6"/>
    </row>
    <row r="40" spans="2:12" x14ac:dyDescent="0.2">
      <c r="B40" s="36"/>
      <c r="C40" s="9"/>
      <c r="D40" s="10"/>
      <c r="E40" s="10">
        <f>SUM(E33:E39)</f>
        <v>19.5</v>
      </c>
      <c r="F40" s="11"/>
      <c r="H40" s="36"/>
      <c r="I40" s="9"/>
      <c r="J40" s="10"/>
      <c r="K40" s="10">
        <f>SUM(K33:K39)</f>
        <v>11</v>
      </c>
      <c r="L40" s="11"/>
    </row>
    <row r="42" spans="2:12" x14ac:dyDescent="0.2">
      <c r="B42" s="36" t="s">
        <v>40</v>
      </c>
      <c r="C42" s="1" t="s">
        <v>41</v>
      </c>
      <c r="D42" s="2" t="s">
        <v>2</v>
      </c>
      <c r="E42" s="2" t="s">
        <v>3</v>
      </c>
      <c r="F42" s="3" t="s">
        <v>4</v>
      </c>
      <c r="H42" s="36" t="s">
        <v>42</v>
      </c>
      <c r="I42" s="1" t="s">
        <v>43</v>
      </c>
      <c r="J42" s="2" t="s">
        <v>2</v>
      </c>
      <c r="K42" s="2" t="s">
        <v>3</v>
      </c>
      <c r="L42" s="3" t="s">
        <v>4</v>
      </c>
    </row>
    <row r="43" spans="2:12" x14ac:dyDescent="0.2">
      <c r="B43" s="36"/>
      <c r="C43" s="4"/>
      <c r="D43" s="5" t="s">
        <v>7</v>
      </c>
      <c r="E43" s="5"/>
      <c r="F43" s="6"/>
      <c r="H43" s="36"/>
      <c r="I43" s="4"/>
      <c r="J43" s="5" t="s">
        <v>7</v>
      </c>
      <c r="K43" s="5"/>
      <c r="L43" s="6"/>
    </row>
    <row r="44" spans="2:12" x14ac:dyDescent="0.2">
      <c r="B44" s="36"/>
      <c r="C44" s="7"/>
      <c r="D44" t="s">
        <v>9</v>
      </c>
      <c r="F44" s="8"/>
      <c r="H44" s="36"/>
      <c r="I44" s="7"/>
      <c r="J44" t="s">
        <v>9</v>
      </c>
      <c r="L44" s="8"/>
    </row>
    <row r="45" spans="2:12" x14ac:dyDescent="0.2">
      <c r="B45" s="36"/>
      <c r="C45" s="7"/>
      <c r="D45" s="5" t="s">
        <v>11</v>
      </c>
      <c r="E45" s="5"/>
      <c r="F45" s="6"/>
      <c r="H45" s="36"/>
      <c r="I45" s="7"/>
      <c r="J45" s="5" t="s">
        <v>11</v>
      </c>
      <c r="K45" s="5"/>
      <c r="L45" s="6"/>
    </row>
    <row r="46" spans="2:12" x14ac:dyDescent="0.2">
      <c r="B46" s="36"/>
      <c r="C46" s="7"/>
      <c r="D46" t="s">
        <v>14</v>
      </c>
      <c r="F46" s="8"/>
      <c r="H46" s="36"/>
      <c r="I46" s="7"/>
      <c r="J46" t="s">
        <v>14</v>
      </c>
      <c r="L46" s="8"/>
    </row>
    <row r="47" spans="2:12" x14ac:dyDescent="0.2">
      <c r="B47" s="36"/>
      <c r="C47" s="7"/>
      <c r="D47" s="5" t="s">
        <v>16</v>
      </c>
      <c r="E47" s="5"/>
      <c r="F47" s="6"/>
      <c r="H47" s="36"/>
      <c r="I47" s="7"/>
      <c r="J47" s="5" t="s">
        <v>16</v>
      </c>
      <c r="K47" s="5"/>
      <c r="L47" s="6"/>
    </row>
    <row r="48" spans="2:12" x14ac:dyDescent="0.2">
      <c r="B48" s="36"/>
      <c r="C48" s="7"/>
      <c r="D48" t="s">
        <v>18</v>
      </c>
      <c r="F48" s="8"/>
      <c r="H48" s="36"/>
      <c r="I48" s="7"/>
      <c r="J48" t="s">
        <v>18</v>
      </c>
      <c r="L48" s="8"/>
    </row>
    <row r="49" spans="2:12" x14ac:dyDescent="0.2">
      <c r="B49" s="36"/>
      <c r="C49" s="7"/>
      <c r="D49" s="5" t="s">
        <v>19</v>
      </c>
      <c r="E49" s="5"/>
      <c r="F49" s="6"/>
      <c r="H49" s="36"/>
      <c r="I49" s="7"/>
      <c r="J49" s="5" t="s">
        <v>19</v>
      </c>
      <c r="K49" s="5"/>
      <c r="L49" s="6"/>
    </row>
    <row r="50" spans="2:12" x14ac:dyDescent="0.2">
      <c r="B50" s="36"/>
      <c r="C50" s="9"/>
      <c r="D50" s="10"/>
      <c r="E50" s="10">
        <f>SUM(E43:E49)</f>
        <v>0</v>
      </c>
      <c r="F50" s="11"/>
      <c r="H50" s="36"/>
      <c r="I50" s="9"/>
      <c r="J50" s="10"/>
      <c r="K50" s="10">
        <f>SUM(K43:K49)</f>
        <v>0</v>
      </c>
      <c r="L50" s="11"/>
    </row>
  </sheetData>
  <mergeCells count="10">
    <mergeCell ref="B32:B40"/>
    <mergeCell ref="H32:H40"/>
    <mergeCell ref="B42:B50"/>
    <mergeCell ref="H42:H50"/>
    <mergeCell ref="B2:B10"/>
    <mergeCell ref="H2:H10"/>
    <mergeCell ref="B12:B20"/>
    <mergeCell ref="H12:H20"/>
    <mergeCell ref="B22:B30"/>
    <mergeCell ref="H22:H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A871E-6D8B-4083-85ED-C6C6731952A8}">
  <dimension ref="B2:L50"/>
  <sheetViews>
    <sheetView topLeftCell="A4" workbookViewId="0">
      <selection activeCell="K31" sqref="K31"/>
    </sheetView>
  </sheetViews>
  <sheetFormatPr baseColWidth="10" defaultColWidth="8.83203125" defaultRowHeight="15" x14ac:dyDescent="0.2"/>
  <cols>
    <col min="4" max="4" width="11.5" bestFit="1" customWidth="1"/>
    <col min="6" max="6" width="76.5" customWidth="1"/>
    <col min="10" max="10" width="11.5" bestFit="1" customWidth="1"/>
    <col min="12" max="12" width="92.33203125" customWidth="1"/>
  </cols>
  <sheetData>
    <row r="2" spans="2:12" x14ac:dyDescent="0.2">
      <c r="B2" s="36" t="s">
        <v>0</v>
      </c>
      <c r="C2" s="1" t="s">
        <v>1</v>
      </c>
      <c r="D2" s="2" t="s">
        <v>2</v>
      </c>
      <c r="E2" s="2" t="s">
        <v>3</v>
      </c>
      <c r="F2" s="3" t="s">
        <v>4</v>
      </c>
      <c r="H2" s="36" t="s">
        <v>5</v>
      </c>
      <c r="I2" s="1" t="s">
        <v>6</v>
      </c>
      <c r="J2" s="2" t="s">
        <v>2</v>
      </c>
      <c r="K2" s="2" t="s">
        <v>3</v>
      </c>
      <c r="L2" s="3" t="s">
        <v>4</v>
      </c>
    </row>
    <row r="3" spans="2:12" x14ac:dyDescent="0.2">
      <c r="B3" s="36"/>
      <c r="C3" s="4"/>
      <c r="D3" s="5" t="s">
        <v>7</v>
      </c>
      <c r="E3" s="5">
        <v>2</v>
      </c>
      <c r="F3" s="6" t="s">
        <v>74</v>
      </c>
      <c r="H3" s="36"/>
      <c r="I3" s="4"/>
      <c r="J3" s="5" t="s">
        <v>7</v>
      </c>
      <c r="K3" s="5"/>
      <c r="L3" s="6" t="s">
        <v>108</v>
      </c>
    </row>
    <row r="4" spans="2:12" x14ac:dyDescent="0.2">
      <c r="B4" s="36"/>
      <c r="C4" s="7"/>
      <c r="D4" t="s">
        <v>9</v>
      </c>
      <c r="E4">
        <v>2</v>
      </c>
      <c r="F4" s="8" t="s">
        <v>154</v>
      </c>
      <c r="H4" s="36"/>
      <c r="I4" s="7"/>
      <c r="J4" t="s">
        <v>9</v>
      </c>
      <c r="L4" s="8"/>
    </row>
    <row r="5" spans="2:12" x14ac:dyDescent="0.2">
      <c r="B5" s="36"/>
      <c r="C5" s="7"/>
      <c r="D5" s="5" t="s">
        <v>11</v>
      </c>
      <c r="E5" s="5">
        <v>6</v>
      </c>
      <c r="F5" s="6" t="s">
        <v>155</v>
      </c>
      <c r="H5" s="36"/>
      <c r="I5" s="7"/>
      <c r="J5" s="5" t="s">
        <v>11</v>
      </c>
      <c r="K5" s="5"/>
      <c r="L5" s="6"/>
    </row>
    <row r="6" spans="2:12" x14ac:dyDescent="0.2">
      <c r="B6" s="36"/>
      <c r="C6" s="7"/>
      <c r="D6" t="s">
        <v>14</v>
      </c>
      <c r="E6">
        <v>6</v>
      </c>
      <c r="F6" s="8" t="s">
        <v>156</v>
      </c>
      <c r="H6" s="36"/>
      <c r="I6" s="7"/>
      <c r="J6" t="s">
        <v>14</v>
      </c>
      <c r="L6" s="8"/>
    </row>
    <row r="7" spans="2:12" x14ac:dyDescent="0.2">
      <c r="B7" s="36"/>
      <c r="C7" s="7"/>
      <c r="D7" s="5" t="s">
        <v>16</v>
      </c>
      <c r="E7" s="5">
        <v>8</v>
      </c>
      <c r="F7" s="6" t="s">
        <v>157</v>
      </c>
      <c r="H7" s="36"/>
      <c r="I7" s="7"/>
      <c r="J7" s="5" t="s">
        <v>16</v>
      </c>
      <c r="K7" s="5"/>
      <c r="L7" s="6"/>
    </row>
    <row r="8" spans="2:12" x14ac:dyDescent="0.2">
      <c r="B8" s="36"/>
      <c r="C8" s="7"/>
      <c r="D8" t="s">
        <v>18</v>
      </c>
      <c r="E8">
        <v>1</v>
      </c>
      <c r="F8" s="8" t="s">
        <v>158</v>
      </c>
      <c r="H8" s="36"/>
      <c r="I8" s="7"/>
      <c r="J8" t="s">
        <v>18</v>
      </c>
      <c r="L8" s="8"/>
    </row>
    <row r="9" spans="2:12" x14ac:dyDescent="0.2">
      <c r="B9" s="36"/>
      <c r="C9" s="7"/>
      <c r="D9" s="5" t="s">
        <v>19</v>
      </c>
      <c r="E9" s="5">
        <v>8</v>
      </c>
      <c r="F9" s="6" t="s">
        <v>159</v>
      </c>
      <c r="H9" s="36"/>
      <c r="I9" s="7"/>
      <c r="J9" s="5" t="s">
        <v>19</v>
      </c>
      <c r="K9" s="5"/>
      <c r="L9" s="6"/>
    </row>
    <row r="10" spans="2:12" x14ac:dyDescent="0.2">
      <c r="B10" s="36"/>
      <c r="C10" s="9"/>
      <c r="D10" s="10"/>
      <c r="E10" s="10">
        <f>SUM(E3:E9)</f>
        <v>33</v>
      </c>
      <c r="F10" s="11"/>
      <c r="H10" s="36"/>
      <c r="I10" s="9"/>
      <c r="J10" s="10"/>
      <c r="K10" s="10">
        <f>SUM(K3:K9)</f>
        <v>0</v>
      </c>
      <c r="L10" s="11"/>
    </row>
    <row r="12" spans="2:12" x14ac:dyDescent="0.2">
      <c r="B12" s="36" t="s">
        <v>22</v>
      </c>
      <c r="C12" s="1" t="s">
        <v>23</v>
      </c>
      <c r="D12" s="2" t="s">
        <v>2</v>
      </c>
      <c r="E12" s="2" t="s">
        <v>3</v>
      </c>
      <c r="F12" s="3" t="s">
        <v>4</v>
      </c>
      <c r="H12" s="36" t="s">
        <v>24</v>
      </c>
      <c r="I12" s="1" t="s">
        <v>25</v>
      </c>
      <c r="J12" s="2" t="s">
        <v>2</v>
      </c>
      <c r="K12" s="2" t="s">
        <v>3</v>
      </c>
      <c r="L12" s="3" t="s">
        <v>4</v>
      </c>
    </row>
    <row r="13" spans="2:12" x14ac:dyDescent="0.2">
      <c r="B13" s="36"/>
      <c r="C13" s="4"/>
      <c r="D13" s="5" t="s">
        <v>7</v>
      </c>
      <c r="E13" s="5"/>
      <c r="F13" s="6" t="s">
        <v>139</v>
      </c>
      <c r="H13" s="36"/>
      <c r="I13" s="4"/>
      <c r="J13" s="5" t="s">
        <v>7</v>
      </c>
      <c r="K13" s="5">
        <v>5</v>
      </c>
      <c r="L13" s="6" t="s">
        <v>160</v>
      </c>
    </row>
    <row r="14" spans="2:12" x14ac:dyDescent="0.2">
      <c r="B14" s="36"/>
      <c r="C14" s="7"/>
      <c r="D14" t="s">
        <v>9</v>
      </c>
      <c r="F14" s="8" t="s">
        <v>139</v>
      </c>
      <c r="G14" t="s">
        <v>26</v>
      </c>
      <c r="H14" s="36"/>
      <c r="I14" s="7"/>
      <c r="J14" t="s">
        <v>9</v>
      </c>
      <c r="K14">
        <v>4</v>
      </c>
      <c r="L14" s="8" t="s">
        <v>161</v>
      </c>
    </row>
    <row r="15" spans="2:12" x14ac:dyDescent="0.2">
      <c r="B15" s="36"/>
      <c r="C15" s="7"/>
      <c r="D15" s="5" t="s">
        <v>11</v>
      </c>
      <c r="E15" s="5"/>
      <c r="F15" s="6" t="s">
        <v>139</v>
      </c>
      <c r="H15" s="36"/>
      <c r="I15" s="7"/>
      <c r="J15" s="5" t="s">
        <v>11</v>
      </c>
      <c r="K15" s="5"/>
      <c r="L15" s="6"/>
    </row>
    <row r="16" spans="2:12" x14ac:dyDescent="0.2">
      <c r="B16" s="36"/>
      <c r="C16" s="7"/>
      <c r="D16" t="s">
        <v>14</v>
      </c>
      <c r="E16">
        <v>4</v>
      </c>
      <c r="F16" s="8" t="s">
        <v>162</v>
      </c>
      <c r="H16" s="36"/>
      <c r="I16" s="7"/>
      <c r="J16" t="s">
        <v>14</v>
      </c>
      <c r="K16">
        <v>3</v>
      </c>
      <c r="L16" s="8" t="s">
        <v>163</v>
      </c>
    </row>
    <row r="17" spans="2:12" x14ac:dyDescent="0.2">
      <c r="B17" s="36"/>
      <c r="C17" s="7"/>
      <c r="D17" s="5" t="s">
        <v>16</v>
      </c>
      <c r="E17" s="5">
        <v>3</v>
      </c>
      <c r="F17" s="28" t="s">
        <v>164</v>
      </c>
      <c r="H17" s="36"/>
      <c r="I17" s="7"/>
      <c r="J17" s="5" t="s">
        <v>16</v>
      </c>
      <c r="K17" s="5">
        <v>3</v>
      </c>
      <c r="L17" s="6" t="s">
        <v>165</v>
      </c>
    </row>
    <row r="18" spans="2:12" x14ac:dyDescent="0.2">
      <c r="B18" s="36"/>
      <c r="C18" s="7"/>
      <c r="D18" t="s">
        <v>18</v>
      </c>
      <c r="F18" s="29"/>
      <c r="H18" s="36"/>
      <c r="I18" s="7"/>
      <c r="J18" t="s">
        <v>18</v>
      </c>
      <c r="L18" s="8"/>
    </row>
    <row r="19" spans="2:12" x14ac:dyDescent="0.2">
      <c r="B19" s="36"/>
      <c r="C19" s="7"/>
      <c r="D19" s="5" t="s">
        <v>19</v>
      </c>
      <c r="E19" s="5"/>
      <c r="F19" s="6"/>
      <c r="H19" s="36"/>
      <c r="I19" s="7"/>
      <c r="J19" s="5" t="s">
        <v>19</v>
      </c>
      <c r="K19" s="5"/>
      <c r="L19" s="6"/>
    </row>
    <row r="20" spans="2:12" x14ac:dyDescent="0.2">
      <c r="B20" s="36"/>
      <c r="C20" s="9"/>
      <c r="D20" s="10"/>
      <c r="E20" s="10">
        <f>SUM(E13:E19)</f>
        <v>7</v>
      </c>
      <c r="F20" s="11"/>
      <c r="H20" s="36"/>
      <c r="I20" s="9"/>
      <c r="J20" s="10"/>
      <c r="K20" s="10">
        <f>SUM(K13:K19)</f>
        <v>15</v>
      </c>
      <c r="L20" s="11"/>
    </row>
    <row r="22" spans="2:12" x14ac:dyDescent="0.2">
      <c r="B22" s="36" t="s">
        <v>27</v>
      </c>
      <c r="C22" s="1" t="s">
        <v>28</v>
      </c>
      <c r="D22" s="2" t="s">
        <v>2</v>
      </c>
      <c r="E22" s="2" t="s">
        <v>3</v>
      </c>
      <c r="F22" s="3" t="s">
        <v>4</v>
      </c>
      <c r="H22" s="36" t="s">
        <v>29</v>
      </c>
      <c r="I22" s="1" t="s">
        <v>30</v>
      </c>
      <c r="J22" s="2" t="s">
        <v>2</v>
      </c>
      <c r="K22" s="2" t="s">
        <v>3</v>
      </c>
      <c r="L22" s="3" t="s">
        <v>4</v>
      </c>
    </row>
    <row r="23" spans="2:12" x14ac:dyDescent="0.2">
      <c r="B23" s="36"/>
      <c r="C23" s="4"/>
      <c r="D23" s="5" t="s">
        <v>7</v>
      </c>
      <c r="E23" s="5"/>
      <c r="F23" s="6"/>
      <c r="H23" s="36"/>
      <c r="I23" s="4"/>
      <c r="J23" s="5" t="s">
        <v>7</v>
      </c>
      <c r="K23" s="5"/>
      <c r="L23" s="6"/>
    </row>
    <row r="24" spans="2:12" x14ac:dyDescent="0.2">
      <c r="B24" s="36"/>
      <c r="C24" s="7"/>
      <c r="D24" t="s">
        <v>9</v>
      </c>
      <c r="F24" s="8"/>
      <c r="H24" s="36"/>
      <c r="I24" s="7"/>
      <c r="J24" t="s">
        <v>9</v>
      </c>
      <c r="K24">
        <v>2</v>
      </c>
      <c r="L24" s="8" t="s">
        <v>166</v>
      </c>
    </row>
    <row r="25" spans="2:12" x14ac:dyDescent="0.2">
      <c r="B25" s="36"/>
      <c r="C25" s="7"/>
      <c r="D25" s="5" t="s">
        <v>11</v>
      </c>
      <c r="E25" s="5"/>
      <c r="F25" s="6"/>
      <c r="H25" s="36"/>
      <c r="I25" s="7"/>
      <c r="J25" s="5" t="s">
        <v>11</v>
      </c>
      <c r="K25" s="5">
        <v>2</v>
      </c>
      <c r="L25" s="6" t="s">
        <v>167</v>
      </c>
    </row>
    <row r="26" spans="2:12" x14ac:dyDescent="0.2">
      <c r="B26" s="36"/>
      <c r="C26" s="7"/>
      <c r="D26" t="s">
        <v>14</v>
      </c>
      <c r="F26" s="8"/>
      <c r="H26" s="36"/>
      <c r="I26" s="7"/>
      <c r="J26" t="s">
        <v>14</v>
      </c>
      <c r="K26">
        <v>3.5</v>
      </c>
      <c r="L26" s="8" t="s">
        <v>168</v>
      </c>
    </row>
    <row r="27" spans="2:12" x14ac:dyDescent="0.2">
      <c r="B27" s="36"/>
      <c r="C27" s="7"/>
      <c r="D27" s="5" t="s">
        <v>16</v>
      </c>
      <c r="E27" s="5"/>
      <c r="F27" s="6"/>
      <c r="H27" s="36"/>
      <c r="I27" s="7"/>
      <c r="J27" s="5" t="s">
        <v>16</v>
      </c>
      <c r="K27" s="5"/>
      <c r="L27" s="6"/>
    </row>
    <row r="28" spans="2:12" x14ac:dyDescent="0.2">
      <c r="B28" s="36"/>
      <c r="C28" s="7"/>
      <c r="D28" t="s">
        <v>18</v>
      </c>
      <c r="F28" s="8"/>
      <c r="H28" s="36"/>
      <c r="I28" s="7"/>
      <c r="J28" t="s">
        <v>18</v>
      </c>
      <c r="L28" s="8"/>
    </row>
    <row r="29" spans="2:12" x14ac:dyDescent="0.2">
      <c r="B29" s="36"/>
      <c r="C29" s="7"/>
      <c r="D29" s="5" t="s">
        <v>19</v>
      </c>
      <c r="E29" s="5"/>
      <c r="F29" s="6"/>
      <c r="H29" s="36"/>
      <c r="I29" s="7"/>
      <c r="J29" s="5" t="s">
        <v>19</v>
      </c>
      <c r="K29" s="5"/>
      <c r="L29" s="6"/>
    </row>
    <row r="30" spans="2:12" x14ac:dyDescent="0.2">
      <c r="B30" s="36"/>
      <c r="C30" s="9"/>
      <c r="D30" s="10"/>
      <c r="E30" s="10">
        <f>SUM(E23:E29)</f>
        <v>0</v>
      </c>
      <c r="F30" s="11"/>
      <c r="H30" s="36"/>
      <c r="I30" s="9"/>
      <c r="J30" s="10"/>
      <c r="K30" s="10">
        <f>SUM(K23:K29)</f>
        <v>7.5</v>
      </c>
      <c r="L30" s="11"/>
    </row>
    <row r="32" spans="2:12" x14ac:dyDescent="0.2">
      <c r="B32" s="36" t="s">
        <v>31</v>
      </c>
      <c r="C32" s="1" t="s">
        <v>6</v>
      </c>
      <c r="D32" s="2" t="s">
        <v>2</v>
      </c>
      <c r="E32" s="2" t="s">
        <v>3</v>
      </c>
      <c r="F32" s="3" t="s">
        <v>4</v>
      </c>
      <c r="H32" s="36" t="s">
        <v>32</v>
      </c>
      <c r="I32" s="1" t="s">
        <v>33</v>
      </c>
      <c r="J32" s="2" t="s">
        <v>2</v>
      </c>
      <c r="K32" s="2" t="s">
        <v>3</v>
      </c>
      <c r="L32" s="3" t="s">
        <v>4</v>
      </c>
    </row>
    <row r="33" spans="2:12" x14ac:dyDescent="0.2">
      <c r="B33" s="36"/>
      <c r="C33" s="4"/>
      <c r="D33" s="5" t="s">
        <v>7</v>
      </c>
      <c r="E33" s="5">
        <v>5</v>
      </c>
      <c r="F33" s="6" t="s">
        <v>169</v>
      </c>
      <c r="H33" s="36"/>
      <c r="I33" s="4"/>
      <c r="J33" s="5" t="s">
        <v>7</v>
      </c>
      <c r="K33" s="5"/>
      <c r="L33" s="6" t="s">
        <v>170</v>
      </c>
    </row>
    <row r="34" spans="2:12" ht="16" x14ac:dyDescent="0.2">
      <c r="B34" s="36"/>
      <c r="C34" s="7"/>
      <c r="D34" t="s">
        <v>9</v>
      </c>
      <c r="E34">
        <v>4</v>
      </c>
      <c r="F34" s="14" t="s">
        <v>171</v>
      </c>
      <c r="H34" s="36"/>
      <c r="I34" s="7"/>
      <c r="J34" t="s">
        <v>9</v>
      </c>
      <c r="L34" s="8"/>
    </row>
    <row r="35" spans="2:12" ht="12" customHeight="1" x14ac:dyDescent="0.2">
      <c r="B35" s="36"/>
      <c r="C35" s="7"/>
      <c r="D35" s="5" t="s">
        <v>11</v>
      </c>
      <c r="E35" s="5">
        <v>2</v>
      </c>
      <c r="F35" s="15" t="s">
        <v>172</v>
      </c>
      <c r="H35" s="36"/>
      <c r="I35" s="7"/>
      <c r="J35" s="5" t="s">
        <v>11</v>
      </c>
      <c r="K35" s="5">
        <v>2</v>
      </c>
      <c r="L35" s="6" t="s">
        <v>173</v>
      </c>
    </row>
    <row r="36" spans="2:12" x14ac:dyDescent="0.2">
      <c r="B36" s="36"/>
      <c r="C36" s="7"/>
      <c r="D36" t="s">
        <v>14</v>
      </c>
      <c r="E36">
        <v>5</v>
      </c>
      <c r="F36" s="16" t="s">
        <v>174</v>
      </c>
      <c r="H36" s="36"/>
      <c r="I36" s="7"/>
      <c r="J36" t="s">
        <v>14</v>
      </c>
      <c r="K36">
        <v>4.5</v>
      </c>
      <c r="L36" s="8" t="s">
        <v>175</v>
      </c>
    </row>
    <row r="37" spans="2:12" x14ac:dyDescent="0.2">
      <c r="B37" s="36"/>
      <c r="C37" s="7"/>
      <c r="D37" s="5" t="s">
        <v>16</v>
      </c>
      <c r="E37" s="5">
        <v>5</v>
      </c>
      <c r="F37" s="17" t="s">
        <v>176</v>
      </c>
      <c r="H37" s="36"/>
      <c r="I37" s="7"/>
      <c r="J37" s="5" t="s">
        <v>16</v>
      </c>
      <c r="K37" s="5">
        <v>1.5</v>
      </c>
      <c r="L37" s="6" t="s">
        <v>177</v>
      </c>
    </row>
    <row r="38" spans="2:12" x14ac:dyDescent="0.2">
      <c r="B38" s="36"/>
      <c r="C38" s="7"/>
      <c r="D38" t="s">
        <v>18</v>
      </c>
      <c r="E38">
        <v>4</v>
      </c>
      <c r="F38" s="8" t="s">
        <v>178</v>
      </c>
      <c r="H38" s="36"/>
      <c r="I38" s="7"/>
      <c r="J38" t="s">
        <v>18</v>
      </c>
      <c r="L38" s="8"/>
    </row>
    <row r="39" spans="2:12" x14ac:dyDescent="0.2">
      <c r="B39" s="36"/>
      <c r="C39" s="7"/>
      <c r="D39" s="5" t="s">
        <v>19</v>
      </c>
      <c r="E39" s="5"/>
      <c r="F39" s="6"/>
      <c r="H39" s="36"/>
      <c r="I39" s="7"/>
      <c r="J39" s="5" t="s">
        <v>19</v>
      </c>
      <c r="K39" s="5"/>
      <c r="L39" s="6"/>
    </row>
    <row r="40" spans="2:12" x14ac:dyDescent="0.2">
      <c r="B40" s="36"/>
      <c r="C40" s="9"/>
      <c r="D40" s="10"/>
      <c r="E40" s="10">
        <f>SUM(E33:E39)</f>
        <v>25</v>
      </c>
      <c r="F40" s="11"/>
      <c r="H40" s="36"/>
      <c r="I40" s="9"/>
      <c r="J40" s="10"/>
      <c r="K40" s="10">
        <f>SUM(K33:K39)</f>
        <v>8</v>
      </c>
      <c r="L40" s="11"/>
    </row>
    <row r="42" spans="2:12" x14ac:dyDescent="0.2">
      <c r="B42" s="36" t="s">
        <v>40</v>
      </c>
      <c r="C42" s="1" t="s">
        <v>41</v>
      </c>
      <c r="D42" s="2" t="s">
        <v>2</v>
      </c>
      <c r="E42" s="2" t="s">
        <v>3</v>
      </c>
      <c r="F42" s="3" t="s">
        <v>4</v>
      </c>
      <c r="H42" s="36" t="s">
        <v>42</v>
      </c>
      <c r="I42" s="1" t="s">
        <v>43</v>
      </c>
      <c r="J42" s="2" t="s">
        <v>2</v>
      </c>
      <c r="K42" s="2" t="s">
        <v>3</v>
      </c>
      <c r="L42" s="3" t="s">
        <v>4</v>
      </c>
    </row>
    <row r="43" spans="2:12" x14ac:dyDescent="0.2">
      <c r="B43" s="36"/>
      <c r="C43" s="4"/>
      <c r="D43" s="5" t="s">
        <v>7</v>
      </c>
      <c r="E43" s="5"/>
      <c r="F43" s="6"/>
      <c r="H43" s="36"/>
      <c r="I43" s="4"/>
      <c r="J43" s="5" t="s">
        <v>7</v>
      </c>
      <c r="K43" s="5"/>
      <c r="L43" s="6"/>
    </row>
    <row r="44" spans="2:12" x14ac:dyDescent="0.2">
      <c r="B44" s="36"/>
      <c r="C44" s="7"/>
      <c r="D44" t="s">
        <v>9</v>
      </c>
      <c r="F44" s="8"/>
      <c r="H44" s="36"/>
      <c r="I44" s="7"/>
      <c r="J44" t="s">
        <v>9</v>
      </c>
      <c r="L44" s="8"/>
    </row>
    <row r="45" spans="2:12" x14ac:dyDescent="0.2">
      <c r="B45" s="36"/>
      <c r="C45" s="7"/>
      <c r="D45" s="5" t="s">
        <v>11</v>
      </c>
      <c r="E45" s="5"/>
      <c r="F45" s="6"/>
      <c r="H45" s="36"/>
      <c r="I45" s="7"/>
      <c r="J45" s="5" t="s">
        <v>11</v>
      </c>
      <c r="K45" s="5"/>
      <c r="L45" s="6"/>
    </row>
    <row r="46" spans="2:12" x14ac:dyDescent="0.2">
      <c r="B46" s="36"/>
      <c r="C46" s="7"/>
      <c r="D46" t="s">
        <v>14</v>
      </c>
      <c r="F46" s="8"/>
      <c r="H46" s="36"/>
      <c r="I46" s="7"/>
      <c r="J46" t="s">
        <v>14</v>
      </c>
      <c r="L46" s="8"/>
    </row>
    <row r="47" spans="2:12" x14ac:dyDescent="0.2">
      <c r="B47" s="36"/>
      <c r="C47" s="7"/>
      <c r="D47" s="5" t="s">
        <v>16</v>
      </c>
      <c r="E47" s="5"/>
      <c r="F47" s="6"/>
      <c r="H47" s="36"/>
      <c r="I47" s="7"/>
      <c r="J47" s="5" t="s">
        <v>16</v>
      </c>
      <c r="K47" s="5"/>
      <c r="L47" s="6"/>
    </row>
    <row r="48" spans="2:12" x14ac:dyDescent="0.2">
      <c r="B48" s="36"/>
      <c r="C48" s="7"/>
      <c r="D48" t="s">
        <v>18</v>
      </c>
      <c r="F48" s="8"/>
      <c r="H48" s="36"/>
      <c r="I48" s="7"/>
      <c r="J48" t="s">
        <v>18</v>
      </c>
      <c r="L48" s="8"/>
    </row>
    <row r="49" spans="2:12" x14ac:dyDescent="0.2">
      <c r="B49" s="36"/>
      <c r="C49" s="7"/>
      <c r="D49" s="5" t="s">
        <v>19</v>
      </c>
      <c r="E49" s="5"/>
      <c r="F49" s="6"/>
      <c r="H49" s="36"/>
      <c r="I49" s="7"/>
      <c r="J49" s="5" t="s">
        <v>19</v>
      </c>
      <c r="K49" s="5"/>
      <c r="L49" s="6"/>
    </row>
    <row r="50" spans="2:12" x14ac:dyDescent="0.2">
      <c r="B50" s="36"/>
      <c r="C50" s="9"/>
      <c r="D50" s="10"/>
      <c r="E50" s="10">
        <f>SUM(E43:E49)</f>
        <v>0</v>
      </c>
      <c r="F50" s="11"/>
      <c r="H50" s="36"/>
      <c r="I50" s="9"/>
      <c r="J50" s="10"/>
      <c r="K50" s="10">
        <f>SUM(K43:K49)</f>
        <v>0</v>
      </c>
      <c r="L50" s="11"/>
    </row>
  </sheetData>
  <mergeCells count="10">
    <mergeCell ref="B32:B40"/>
    <mergeCell ref="H32:H40"/>
    <mergeCell ref="B42:B50"/>
    <mergeCell ref="H42:H50"/>
    <mergeCell ref="B2:B10"/>
    <mergeCell ref="H2:H10"/>
    <mergeCell ref="B12:B20"/>
    <mergeCell ref="H12:H20"/>
    <mergeCell ref="B22:B30"/>
    <mergeCell ref="H22:H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AD2D4-B59A-427B-A748-31BD5BDDE43B}">
  <dimension ref="B2:L50"/>
  <sheetViews>
    <sheetView topLeftCell="B2" workbookViewId="0">
      <selection activeCell="L41" sqref="L41"/>
    </sheetView>
  </sheetViews>
  <sheetFormatPr baseColWidth="10" defaultColWidth="8.83203125" defaultRowHeight="15" x14ac:dyDescent="0.2"/>
  <cols>
    <col min="4" max="4" width="11.5" bestFit="1" customWidth="1"/>
    <col min="6" max="6" width="76.5" customWidth="1"/>
    <col min="10" max="10" width="11.5" bestFit="1" customWidth="1"/>
    <col min="12" max="12" width="92.33203125" customWidth="1"/>
  </cols>
  <sheetData>
    <row r="2" spans="2:12" x14ac:dyDescent="0.2">
      <c r="B2" s="36" t="s">
        <v>0</v>
      </c>
      <c r="C2" s="1" t="s">
        <v>1</v>
      </c>
      <c r="D2" s="2" t="s">
        <v>2</v>
      </c>
      <c r="E2" s="2" t="s">
        <v>3</v>
      </c>
      <c r="F2" s="3" t="s">
        <v>4</v>
      </c>
      <c r="H2" s="36" t="s">
        <v>5</v>
      </c>
      <c r="I2" s="1" t="s">
        <v>6</v>
      </c>
      <c r="J2" s="2" t="s">
        <v>2</v>
      </c>
      <c r="K2" s="2" t="s">
        <v>3</v>
      </c>
      <c r="L2" s="3" t="s">
        <v>4</v>
      </c>
    </row>
    <row r="3" spans="2:12" x14ac:dyDescent="0.2">
      <c r="B3" s="36"/>
      <c r="C3" s="4"/>
      <c r="D3" s="5" t="s">
        <v>7</v>
      </c>
      <c r="E3" s="5">
        <v>11</v>
      </c>
      <c r="F3" s="6" t="s">
        <v>179</v>
      </c>
      <c r="H3" s="36"/>
      <c r="I3" s="4"/>
      <c r="J3" s="5" t="s">
        <v>7</v>
      </c>
      <c r="K3" s="5">
        <v>4.5</v>
      </c>
      <c r="L3" s="6" t="s">
        <v>180</v>
      </c>
    </row>
    <row r="4" spans="2:12" x14ac:dyDescent="0.2">
      <c r="B4" s="36"/>
      <c r="C4" s="7"/>
      <c r="D4" t="s">
        <v>9</v>
      </c>
      <c r="E4">
        <v>11</v>
      </c>
      <c r="F4" s="8" t="s">
        <v>181</v>
      </c>
      <c r="H4" s="36"/>
      <c r="I4" s="7"/>
      <c r="J4" t="s">
        <v>9</v>
      </c>
      <c r="L4" s="8"/>
    </row>
    <row r="5" spans="2:12" x14ac:dyDescent="0.2">
      <c r="B5" s="36"/>
      <c r="C5" s="7"/>
      <c r="D5" s="5" t="s">
        <v>11</v>
      </c>
      <c r="E5" s="5">
        <v>13</v>
      </c>
      <c r="F5" s="5" t="s">
        <v>182</v>
      </c>
      <c r="H5" s="36"/>
      <c r="I5" s="7"/>
      <c r="J5" s="5" t="s">
        <v>11</v>
      </c>
      <c r="K5" s="5">
        <v>8</v>
      </c>
      <c r="L5" s="6" t="s">
        <v>183</v>
      </c>
    </row>
    <row r="6" spans="2:12" x14ac:dyDescent="0.2">
      <c r="B6" s="36"/>
      <c r="C6" s="7"/>
      <c r="D6" t="s">
        <v>14</v>
      </c>
      <c r="E6">
        <v>12.5</v>
      </c>
      <c r="F6" s="31" t="s">
        <v>184</v>
      </c>
      <c r="H6" s="36"/>
      <c r="I6" s="7"/>
      <c r="J6" t="s">
        <v>14</v>
      </c>
      <c r="K6">
        <v>7</v>
      </c>
      <c r="L6" s="8" t="s">
        <v>185</v>
      </c>
    </row>
    <row r="7" spans="2:12" x14ac:dyDescent="0.2">
      <c r="B7" s="36"/>
      <c r="C7" s="7"/>
      <c r="D7" s="5" t="s">
        <v>16</v>
      </c>
      <c r="E7" s="5">
        <v>12</v>
      </c>
      <c r="F7" s="6" t="s">
        <v>186</v>
      </c>
      <c r="H7" s="36"/>
      <c r="I7" s="7"/>
      <c r="J7" s="5" t="s">
        <v>16</v>
      </c>
      <c r="K7" s="5"/>
      <c r="L7" s="6"/>
    </row>
    <row r="8" spans="2:12" x14ac:dyDescent="0.2">
      <c r="B8" s="36"/>
      <c r="C8" s="7"/>
      <c r="D8" t="s">
        <v>18</v>
      </c>
      <c r="E8">
        <v>7</v>
      </c>
      <c r="F8" s="8" t="s">
        <v>187</v>
      </c>
      <c r="H8" s="36"/>
      <c r="I8" s="7"/>
      <c r="J8" t="s">
        <v>18</v>
      </c>
      <c r="L8" s="8"/>
    </row>
    <row r="9" spans="2:12" x14ac:dyDescent="0.2">
      <c r="B9" s="36"/>
      <c r="C9" s="7"/>
      <c r="D9" s="5" t="s">
        <v>19</v>
      </c>
      <c r="E9" s="5"/>
      <c r="F9" s="6"/>
      <c r="H9" s="36"/>
      <c r="I9" s="7"/>
      <c r="J9" s="5" t="s">
        <v>19</v>
      </c>
      <c r="K9" s="5"/>
      <c r="L9" s="6"/>
    </row>
    <row r="10" spans="2:12" x14ac:dyDescent="0.2">
      <c r="B10" s="36"/>
      <c r="C10" s="9"/>
      <c r="D10" s="10"/>
      <c r="E10" s="10">
        <f>SUM(E3:E9)</f>
        <v>66.5</v>
      </c>
      <c r="F10" s="11"/>
      <c r="H10" s="36"/>
      <c r="I10" s="9"/>
      <c r="J10" s="10"/>
      <c r="K10" s="10">
        <f>SUM(K3:K9)</f>
        <v>19.5</v>
      </c>
      <c r="L10" s="11"/>
    </row>
    <row r="12" spans="2:12" x14ac:dyDescent="0.2">
      <c r="B12" s="36" t="s">
        <v>22</v>
      </c>
      <c r="C12" s="1" t="s">
        <v>23</v>
      </c>
      <c r="D12" s="2" t="s">
        <v>2</v>
      </c>
      <c r="E12" s="2" t="s">
        <v>3</v>
      </c>
      <c r="F12" s="3" t="s">
        <v>4</v>
      </c>
      <c r="H12" s="36" t="s">
        <v>24</v>
      </c>
      <c r="I12" s="1" t="s">
        <v>25</v>
      </c>
      <c r="J12" s="2" t="s">
        <v>2</v>
      </c>
      <c r="K12" s="2" t="s">
        <v>3</v>
      </c>
      <c r="L12" s="3" t="s">
        <v>4</v>
      </c>
    </row>
    <row r="13" spans="2:12" x14ac:dyDescent="0.2">
      <c r="B13" s="36"/>
      <c r="C13" s="4"/>
      <c r="D13" s="5" t="s">
        <v>7</v>
      </c>
      <c r="E13" s="5">
        <v>6.5</v>
      </c>
      <c r="F13" s="6" t="s">
        <v>188</v>
      </c>
      <c r="H13" s="36"/>
      <c r="I13" s="4"/>
      <c r="J13" s="5" t="s">
        <v>7</v>
      </c>
      <c r="K13" s="5">
        <v>3</v>
      </c>
      <c r="L13" s="6" t="s">
        <v>189</v>
      </c>
    </row>
    <row r="14" spans="2:12" x14ac:dyDescent="0.2">
      <c r="B14" s="36"/>
      <c r="C14" s="7"/>
      <c r="D14" t="s">
        <v>9</v>
      </c>
      <c r="E14">
        <v>3.5</v>
      </c>
      <c r="F14" s="8" t="s">
        <v>190</v>
      </c>
      <c r="G14" t="s">
        <v>26</v>
      </c>
      <c r="H14" s="36"/>
      <c r="I14" s="7"/>
      <c r="J14" t="s">
        <v>9</v>
      </c>
      <c r="K14">
        <v>2</v>
      </c>
      <c r="L14" s="8" t="s">
        <v>191</v>
      </c>
    </row>
    <row r="15" spans="2:12" x14ac:dyDescent="0.2">
      <c r="B15" s="36"/>
      <c r="C15" s="7"/>
      <c r="D15" s="5" t="s">
        <v>11</v>
      </c>
      <c r="E15" s="5">
        <v>2</v>
      </c>
      <c r="F15" s="6" t="s">
        <v>192</v>
      </c>
      <c r="H15" s="36"/>
      <c r="I15" s="7"/>
      <c r="J15" s="5" t="s">
        <v>11</v>
      </c>
      <c r="K15" s="5">
        <v>4</v>
      </c>
      <c r="L15" s="6" t="s">
        <v>193</v>
      </c>
    </row>
    <row r="16" spans="2:12" x14ac:dyDescent="0.2">
      <c r="B16" s="36"/>
      <c r="C16" s="7"/>
      <c r="D16" t="s">
        <v>14</v>
      </c>
      <c r="E16">
        <v>2</v>
      </c>
      <c r="F16" s="8" t="s">
        <v>194</v>
      </c>
      <c r="H16" s="36"/>
      <c r="I16" s="7"/>
      <c r="J16" t="s">
        <v>14</v>
      </c>
      <c r="K16">
        <v>2</v>
      </c>
      <c r="L16" s="8" t="s">
        <v>195</v>
      </c>
    </row>
    <row r="17" spans="2:12" x14ac:dyDescent="0.2">
      <c r="B17" s="36"/>
      <c r="C17" s="7"/>
      <c r="D17" s="5" t="s">
        <v>16</v>
      </c>
      <c r="E17" s="5"/>
      <c r="F17" s="28"/>
      <c r="H17" s="36"/>
      <c r="I17" s="7"/>
      <c r="J17" s="5" t="s">
        <v>16</v>
      </c>
      <c r="K17" s="5">
        <v>2</v>
      </c>
      <c r="L17" s="6" t="s">
        <v>196</v>
      </c>
    </row>
    <row r="18" spans="2:12" x14ac:dyDescent="0.2">
      <c r="B18" s="36"/>
      <c r="C18" s="7"/>
      <c r="D18" t="s">
        <v>18</v>
      </c>
      <c r="F18" s="29"/>
      <c r="H18" s="36"/>
      <c r="I18" s="7"/>
      <c r="J18" t="s">
        <v>18</v>
      </c>
      <c r="L18" s="8"/>
    </row>
    <row r="19" spans="2:12" x14ac:dyDescent="0.2">
      <c r="B19" s="36"/>
      <c r="C19" s="7"/>
      <c r="D19" s="5" t="s">
        <v>19</v>
      </c>
      <c r="E19" s="5"/>
      <c r="F19" s="6"/>
      <c r="H19" s="36"/>
      <c r="I19" s="7"/>
      <c r="J19" s="5" t="s">
        <v>19</v>
      </c>
      <c r="K19" s="5"/>
      <c r="L19" s="6"/>
    </row>
    <row r="20" spans="2:12" x14ac:dyDescent="0.2">
      <c r="B20" s="36"/>
      <c r="C20" s="9"/>
      <c r="D20" s="10"/>
      <c r="E20" s="10">
        <f>SUM(E13:E19)</f>
        <v>14</v>
      </c>
      <c r="F20" s="11"/>
      <c r="H20" s="36"/>
      <c r="I20" s="9"/>
      <c r="J20" s="10"/>
      <c r="K20" s="10">
        <f>SUM(K13:K19)</f>
        <v>13</v>
      </c>
      <c r="L20" s="11"/>
    </row>
    <row r="22" spans="2:12" x14ac:dyDescent="0.2">
      <c r="B22" s="36" t="s">
        <v>27</v>
      </c>
      <c r="C22" s="1" t="s">
        <v>28</v>
      </c>
      <c r="D22" s="2" t="s">
        <v>2</v>
      </c>
      <c r="E22" s="2" t="s">
        <v>3</v>
      </c>
      <c r="F22" s="3" t="s">
        <v>4</v>
      </c>
      <c r="H22" s="36" t="s">
        <v>29</v>
      </c>
      <c r="I22" s="1" t="s">
        <v>30</v>
      </c>
      <c r="J22" s="2" t="s">
        <v>2</v>
      </c>
      <c r="K22" s="2" t="s">
        <v>3</v>
      </c>
      <c r="L22" s="3" t="s">
        <v>4</v>
      </c>
    </row>
    <row r="23" spans="2:12" x14ac:dyDescent="0.2">
      <c r="B23" s="36"/>
      <c r="C23" s="4"/>
      <c r="D23" s="5" t="s">
        <v>7</v>
      </c>
      <c r="E23" s="5"/>
      <c r="F23" s="6"/>
      <c r="H23" s="36"/>
      <c r="I23" s="4"/>
      <c r="J23" s="5" t="s">
        <v>7</v>
      </c>
      <c r="K23" s="5">
        <v>3</v>
      </c>
      <c r="L23" s="6" t="s">
        <v>197</v>
      </c>
    </row>
    <row r="24" spans="2:12" x14ac:dyDescent="0.2">
      <c r="B24" s="36"/>
      <c r="C24" s="7"/>
      <c r="D24" t="s">
        <v>9</v>
      </c>
      <c r="F24" s="8"/>
      <c r="H24" s="36"/>
      <c r="I24" s="7"/>
      <c r="J24" t="s">
        <v>9</v>
      </c>
      <c r="K24">
        <v>3</v>
      </c>
      <c r="L24" s="8" t="s">
        <v>198</v>
      </c>
    </row>
    <row r="25" spans="2:12" x14ac:dyDescent="0.2">
      <c r="B25" s="36"/>
      <c r="C25" s="7"/>
      <c r="D25" s="5" t="s">
        <v>11</v>
      </c>
      <c r="E25" s="5"/>
      <c r="F25" s="6"/>
      <c r="H25" s="36"/>
      <c r="I25" s="7"/>
      <c r="J25" s="5" t="s">
        <v>11</v>
      </c>
      <c r="K25" s="5">
        <v>4</v>
      </c>
      <c r="L25" s="6" t="s">
        <v>199</v>
      </c>
    </row>
    <row r="26" spans="2:12" x14ac:dyDescent="0.2">
      <c r="B26" s="36"/>
      <c r="C26" s="7"/>
      <c r="D26" t="s">
        <v>14</v>
      </c>
      <c r="F26" s="8"/>
      <c r="H26" s="36"/>
      <c r="I26" s="7"/>
      <c r="J26" t="s">
        <v>14</v>
      </c>
      <c r="K26">
        <v>11</v>
      </c>
      <c r="L26" s="8" t="s">
        <v>200</v>
      </c>
    </row>
    <row r="27" spans="2:12" x14ac:dyDescent="0.2">
      <c r="B27" s="36"/>
      <c r="C27" s="7"/>
      <c r="D27" s="5" t="s">
        <v>16</v>
      </c>
      <c r="E27" s="5"/>
      <c r="F27" s="6"/>
      <c r="H27" s="36"/>
      <c r="I27" s="7"/>
      <c r="J27" s="5" t="s">
        <v>16</v>
      </c>
      <c r="K27" s="5">
        <v>2</v>
      </c>
      <c r="L27" s="6" t="s">
        <v>201</v>
      </c>
    </row>
    <row r="28" spans="2:12" x14ac:dyDescent="0.2">
      <c r="B28" s="36"/>
      <c r="C28" s="7"/>
      <c r="D28" t="s">
        <v>18</v>
      </c>
      <c r="F28" s="8"/>
      <c r="H28" s="36"/>
      <c r="I28" s="7"/>
      <c r="J28" t="s">
        <v>18</v>
      </c>
      <c r="L28" s="8"/>
    </row>
    <row r="29" spans="2:12" x14ac:dyDescent="0.2">
      <c r="B29" s="36"/>
      <c r="C29" s="7"/>
      <c r="D29" s="5" t="s">
        <v>19</v>
      </c>
      <c r="E29" s="5"/>
      <c r="F29" s="6"/>
      <c r="H29" s="36"/>
      <c r="I29" s="7"/>
      <c r="J29" s="5" t="s">
        <v>19</v>
      </c>
      <c r="K29" s="5">
        <v>1</v>
      </c>
      <c r="L29" s="6" t="s">
        <v>202</v>
      </c>
    </row>
    <row r="30" spans="2:12" x14ac:dyDescent="0.2">
      <c r="B30" s="36"/>
      <c r="C30" s="9"/>
      <c r="D30" s="10"/>
      <c r="E30" s="10">
        <f>SUM(E23:E29)</f>
        <v>0</v>
      </c>
      <c r="F30" s="11"/>
      <c r="H30" s="36"/>
      <c r="I30" s="9"/>
      <c r="J30" s="10"/>
      <c r="K30" s="10">
        <f>SUM(K23:K29)</f>
        <v>24</v>
      </c>
      <c r="L30" s="11"/>
    </row>
    <row r="32" spans="2:12" x14ac:dyDescent="0.2">
      <c r="B32" s="36" t="s">
        <v>31</v>
      </c>
      <c r="C32" s="1" t="s">
        <v>6</v>
      </c>
      <c r="D32" s="2" t="s">
        <v>2</v>
      </c>
      <c r="E32" s="2" t="s">
        <v>3</v>
      </c>
      <c r="F32" s="3" t="s">
        <v>4</v>
      </c>
      <c r="H32" s="36" t="s">
        <v>32</v>
      </c>
      <c r="I32" s="1" t="s">
        <v>33</v>
      </c>
      <c r="J32" s="2" t="s">
        <v>2</v>
      </c>
      <c r="K32" s="2" t="s">
        <v>3</v>
      </c>
      <c r="L32" s="3" t="s">
        <v>4</v>
      </c>
    </row>
    <row r="33" spans="2:12" x14ac:dyDescent="0.2">
      <c r="B33" s="36"/>
      <c r="C33" s="4"/>
      <c r="D33" s="5" t="s">
        <v>7</v>
      </c>
      <c r="E33" s="5"/>
      <c r="F33" s="6"/>
      <c r="H33" s="36"/>
      <c r="I33" s="4"/>
      <c r="J33" s="5" t="s">
        <v>7</v>
      </c>
      <c r="K33" s="5">
        <v>4</v>
      </c>
      <c r="L33" s="6" t="s">
        <v>203</v>
      </c>
    </row>
    <row r="34" spans="2:12" ht="16" x14ac:dyDescent="0.2">
      <c r="B34" s="36"/>
      <c r="C34" s="7"/>
      <c r="D34" t="s">
        <v>9</v>
      </c>
      <c r="E34">
        <v>1</v>
      </c>
      <c r="F34" s="14" t="s">
        <v>204</v>
      </c>
      <c r="H34" s="36"/>
      <c r="I34" s="7"/>
      <c r="J34" t="s">
        <v>9</v>
      </c>
      <c r="K34">
        <v>4</v>
      </c>
      <c r="L34" s="8" t="s">
        <v>205</v>
      </c>
    </row>
    <row r="35" spans="2:12" ht="12" customHeight="1" x14ac:dyDescent="0.2">
      <c r="B35" s="36"/>
      <c r="C35" s="7"/>
      <c r="D35" s="5" t="s">
        <v>11</v>
      </c>
      <c r="E35" s="5">
        <v>7.5</v>
      </c>
      <c r="F35" s="15" t="s">
        <v>206</v>
      </c>
      <c r="H35" s="36"/>
      <c r="I35" s="7"/>
      <c r="J35" s="5" t="s">
        <v>11</v>
      </c>
      <c r="K35" s="5">
        <v>4</v>
      </c>
      <c r="L35" s="6" t="s">
        <v>207</v>
      </c>
    </row>
    <row r="36" spans="2:12" x14ac:dyDescent="0.2">
      <c r="B36" s="36"/>
      <c r="C36" s="7"/>
      <c r="D36" t="s">
        <v>14</v>
      </c>
      <c r="E36">
        <v>4</v>
      </c>
      <c r="F36" s="16" t="s">
        <v>208</v>
      </c>
      <c r="H36" s="36"/>
      <c r="I36" s="7"/>
      <c r="J36" t="s">
        <v>14</v>
      </c>
      <c r="K36">
        <v>3.5</v>
      </c>
      <c r="L36" s="8" t="s">
        <v>209</v>
      </c>
    </row>
    <row r="37" spans="2:12" x14ac:dyDescent="0.2">
      <c r="B37" s="36"/>
      <c r="C37" s="7"/>
      <c r="D37" s="5" t="s">
        <v>16</v>
      </c>
      <c r="E37" s="5">
        <v>5</v>
      </c>
      <c r="F37" s="17" t="s">
        <v>210</v>
      </c>
      <c r="H37" s="36"/>
      <c r="I37" s="7"/>
      <c r="J37" s="5" t="s">
        <v>16</v>
      </c>
      <c r="K37" s="5">
        <v>4</v>
      </c>
      <c r="L37" s="6" t="s">
        <v>211</v>
      </c>
    </row>
    <row r="38" spans="2:12" x14ac:dyDescent="0.2">
      <c r="B38" s="36"/>
      <c r="C38" s="7"/>
      <c r="D38" t="s">
        <v>18</v>
      </c>
      <c r="E38">
        <v>2</v>
      </c>
      <c r="F38" s="8" t="s">
        <v>212</v>
      </c>
      <c r="H38" s="36"/>
      <c r="I38" s="7"/>
      <c r="J38" t="s">
        <v>18</v>
      </c>
      <c r="K38">
        <v>3</v>
      </c>
      <c r="L38" s="8" t="s">
        <v>213</v>
      </c>
    </row>
    <row r="39" spans="2:12" x14ac:dyDescent="0.2">
      <c r="B39" s="36"/>
      <c r="C39" s="7"/>
      <c r="D39" s="5" t="s">
        <v>19</v>
      </c>
      <c r="E39" s="5">
        <v>1</v>
      </c>
      <c r="F39" s="6" t="s">
        <v>103</v>
      </c>
      <c r="H39" s="36"/>
      <c r="I39" s="7"/>
      <c r="J39" s="5" t="s">
        <v>19</v>
      </c>
      <c r="K39" s="5">
        <v>13.5</v>
      </c>
      <c r="L39" s="6" t="s">
        <v>214</v>
      </c>
    </row>
    <row r="40" spans="2:12" x14ac:dyDescent="0.2">
      <c r="B40" s="36"/>
      <c r="C40" s="9"/>
      <c r="D40" s="10"/>
      <c r="E40" s="10">
        <f>SUM(E33:E39)</f>
        <v>20.5</v>
      </c>
      <c r="F40" s="11"/>
      <c r="H40" s="36"/>
      <c r="I40" s="9"/>
      <c r="J40" s="10"/>
      <c r="K40" s="10">
        <f>SUM(K33:K39)</f>
        <v>36</v>
      </c>
      <c r="L40" s="11"/>
    </row>
    <row r="42" spans="2:12" x14ac:dyDescent="0.2">
      <c r="B42" s="36" t="s">
        <v>40</v>
      </c>
      <c r="C42" s="1" t="s">
        <v>41</v>
      </c>
      <c r="D42" s="2" t="s">
        <v>2</v>
      </c>
      <c r="E42" s="2" t="s">
        <v>3</v>
      </c>
      <c r="F42" s="3" t="s">
        <v>4</v>
      </c>
      <c r="H42" s="36" t="s">
        <v>42</v>
      </c>
      <c r="I42" s="1" t="s">
        <v>43</v>
      </c>
      <c r="J42" s="2" t="s">
        <v>2</v>
      </c>
      <c r="K42" s="2" t="s">
        <v>3</v>
      </c>
      <c r="L42" s="3" t="s">
        <v>4</v>
      </c>
    </row>
    <row r="43" spans="2:12" x14ac:dyDescent="0.2">
      <c r="B43" s="36"/>
      <c r="C43" s="4"/>
      <c r="D43" s="5" t="s">
        <v>7</v>
      </c>
      <c r="E43" s="5">
        <v>5</v>
      </c>
      <c r="F43" s="6" t="s">
        <v>215</v>
      </c>
      <c r="H43" s="36"/>
      <c r="I43" s="4"/>
      <c r="J43" s="5" t="s">
        <v>7</v>
      </c>
      <c r="K43" s="5">
        <v>3</v>
      </c>
      <c r="L43" s="6" t="s">
        <v>216</v>
      </c>
    </row>
    <row r="44" spans="2:12" x14ac:dyDescent="0.2">
      <c r="B44" s="36"/>
      <c r="C44" s="7"/>
      <c r="D44" t="s">
        <v>9</v>
      </c>
      <c r="E44">
        <v>4</v>
      </c>
      <c r="F44" s="8" t="s">
        <v>217</v>
      </c>
      <c r="H44" s="36"/>
      <c r="I44" s="7"/>
      <c r="J44" t="s">
        <v>9</v>
      </c>
      <c r="K44">
        <v>2.5</v>
      </c>
      <c r="L44" s="8" t="s">
        <v>218</v>
      </c>
    </row>
    <row r="45" spans="2:12" x14ac:dyDescent="0.2">
      <c r="B45" s="36"/>
      <c r="C45" s="7"/>
      <c r="D45" s="5" t="s">
        <v>11</v>
      </c>
      <c r="E45" s="5">
        <v>4</v>
      </c>
      <c r="F45" s="6" t="s">
        <v>219</v>
      </c>
      <c r="H45" s="36"/>
      <c r="I45" s="7"/>
      <c r="J45" s="5" t="s">
        <v>11</v>
      </c>
      <c r="K45" s="5">
        <v>3</v>
      </c>
      <c r="L45" s="6" t="s">
        <v>220</v>
      </c>
    </row>
    <row r="46" spans="2:12" ht="32" x14ac:dyDescent="0.2">
      <c r="B46" s="36"/>
      <c r="C46" s="7"/>
      <c r="D46" t="s">
        <v>14</v>
      </c>
      <c r="E46">
        <v>4</v>
      </c>
      <c r="F46" s="22" t="s">
        <v>221</v>
      </c>
      <c r="H46" s="36"/>
      <c r="I46" s="7"/>
      <c r="J46" t="s">
        <v>14</v>
      </c>
      <c r="K46">
        <v>0.5</v>
      </c>
      <c r="L46" s="8" t="s">
        <v>222</v>
      </c>
    </row>
    <row r="47" spans="2:12" ht="32" x14ac:dyDescent="0.2">
      <c r="B47" s="36"/>
      <c r="C47" s="7"/>
      <c r="D47" s="5" t="s">
        <v>16</v>
      </c>
      <c r="E47" s="5">
        <v>3</v>
      </c>
      <c r="F47" s="23" t="s">
        <v>223</v>
      </c>
      <c r="H47" s="36"/>
      <c r="I47" s="7"/>
      <c r="J47" s="5" t="s">
        <v>16</v>
      </c>
      <c r="K47" s="5"/>
      <c r="L47" s="6"/>
    </row>
    <row r="48" spans="2:12" x14ac:dyDescent="0.2">
      <c r="B48" s="36"/>
      <c r="C48" s="7"/>
      <c r="D48" t="s">
        <v>18</v>
      </c>
      <c r="F48" s="8"/>
      <c r="H48" s="36"/>
      <c r="I48" s="7"/>
      <c r="J48" t="s">
        <v>18</v>
      </c>
      <c r="L48" s="8"/>
    </row>
    <row r="49" spans="2:12" x14ac:dyDescent="0.2">
      <c r="B49" s="36"/>
      <c r="C49" s="7"/>
      <c r="D49" s="5" t="s">
        <v>19</v>
      </c>
      <c r="E49" s="5"/>
      <c r="F49" s="6"/>
      <c r="H49" s="36"/>
      <c r="I49" s="7"/>
      <c r="J49" s="5" t="s">
        <v>19</v>
      </c>
      <c r="K49" s="5"/>
      <c r="L49" s="6"/>
    </row>
    <row r="50" spans="2:12" x14ac:dyDescent="0.2">
      <c r="B50" s="36"/>
      <c r="C50" s="9"/>
      <c r="D50" s="10"/>
      <c r="E50" s="10">
        <f>SUM(E43:E49)</f>
        <v>20</v>
      </c>
      <c r="F50" s="11"/>
      <c r="H50" s="36"/>
      <c r="I50" s="9"/>
      <c r="J50" s="10"/>
      <c r="K50" s="10">
        <f>SUM(K43:K49)</f>
        <v>9</v>
      </c>
      <c r="L50" s="11"/>
    </row>
  </sheetData>
  <mergeCells count="10">
    <mergeCell ref="B32:B40"/>
    <mergeCell ref="H32:H40"/>
    <mergeCell ref="B42:B50"/>
    <mergeCell ref="H42:H50"/>
    <mergeCell ref="B2:B10"/>
    <mergeCell ref="H2:H10"/>
    <mergeCell ref="B12:B20"/>
    <mergeCell ref="H12:H20"/>
    <mergeCell ref="B22:B30"/>
    <mergeCell ref="H22:H3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5949B-A965-494A-912D-99E13B5D4760}">
  <dimension ref="B2:L50"/>
  <sheetViews>
    <sheetView topLeftCell="A4" workbookViewId="0">
      <selection activeCell="L20" sqref="L20"/>
    </sheetView>
  </sheetViews>
  <sheetFormatPr baseColWidth="10" defaultColWidth="8.83203125" defaultRowHeight="15" x14ac:dyDescent="0.2"/>
  <cols>
    <col min="4" max="4" width="11.5" bestFit="1" customWidth="1"/>
    <col min="6" max="6" width="76.5" customWidth="1"/>
    <col min="10" max="10" width="11.5" bestFit="1" customWidth="1"/>
    <col min="12" max="12" width="92.33203125" customWidth="1"/>
  </cols>
  <sheetData>
    <row r="2" spans="2:12" x14ac:dyDescent="0.2">
      <c r="B2" s="36" t="s">
        <v>0</v>
      </c>
      <c r="C2" s="1" t="s">
        <v>1</v>
      </c>
      <c r="D2" s="2" t="s">
        <v>2</v>
      </c>
      <c r="E2" s="2" t="s">
        <v>3</v>
      </c>
      <c r="F2" s="3" t="s">
        <v>4</v>
      </c>
      <c r="H2" s="36" t="s">
        <v>5</v>
      </c>
      <c r="I2" s="1" t="s">
        <v>6</v>
      </c>
      <c r="J2" s="2" t="s">
        <v>2</v>
      </c>
      <c r="K2" s="2" t="s">
        <v>3</v>
      </c>
      <c r="L2" s="3" t="s">
        <v>4</v>
      </c>
    </row>
    <row r="3" spans="2:12" x14ac:dyDescent="0.2">
      <c r="B3" s="36"/>
      <c r="C3" s="4"/>
      <c r="D3" s="5" t="s">
        <v>7</v>
      </c>
      <c r="E3" s="5">
        <v>8</v>
      </c>
      <c r="F3" s="6" t="s">
        <v>224</v>
      </c>
      <c r="H3" s="36"/>
      <c r="I3" s="4"/>
      <c r="J3" s="5" t="s">
        <v>7</v>
      </c>
      <c r="K3" s="5"/>
      <c r="L3" s="6"/>
    </row>
    <row r="4" spans="2:12" x14ac:dyDescent="0.2">
      <c r="B4" s="36"/>
      <c r="C4" s="7"/>
      <c r="D4" t="s">
        <v>9</v>
      </c>
      <c r="E4">
        <v>8</v>
      </c>
      <c r="F4" s="8" t="s">
        <v>225</v>
      </c>
      <c r="H4" s="36"/>
      <c r="I4" s="7"/>
      <c r="J4" t="s">
        <v>9</v>
      </c>
      <c r="K4">
        <v>1</v>
      </c>
      <c r="L4" s="8" t="s">
        <v>226</v>
      </c>
    </row>
    <row r="5" spans="2:12" x14ac:dyDescent="0.2">
      <c r="B5" s="36"/>
      <c r="C5" s="7"/>
      <c r="D5" s="5" t="s">
        <v>11</v>
      </c>
      <c r="E5" s="5">
        <v>10</v>
      </c>
      <c r="F5" s="6" t="s">
        <v>227</v>
      </c>
      <c r="H5" s="36"/>
      <c r="I5" s="7"/>
      <c r="J5" s="5" t="s">
        <v>11</v>
      </c>
      <c r="K5" s="5">
        <v>0.5</v>
      </c>
      <c r="L5" s="6" t="s">
        <v>228</v>
      </c>
    </row>
    <row r="6" spans="2:12" x14ac:dyDescent="0.2">
      <c r="B6" s="36"/>
      <c r="C6" s="7"/>
      <c r="D6" t="s">
        <v>14</v>
      </c>
      <c r="E6">
        <v>8</v>
      </c>
      <c r="F6" s="8" t="s">
        <v>229</v>
      </c>
      <c r="H6" s="36"/>
      <c r="I6" s="7"/>
      <c r="J6" t="s">
        <v>14</v>
      </c>
      <c r="K6">
        <v>2.5</v>
      </c>
      <c r="L6" s="8" t="s">
        <v>230</v>
      </c>
    </row>
    <row r="7" spans="2:12" x14ac:dyDescent="0.2">
      <c r="B7" s="36"/>
      <c r="C7" s="7"/>
      <c r="D7" s="5" t="s">
        <v>16</v>
      </c>
      <c r="E7" s="5">
        <v>7</v>
      </c>
      <c r="F7" s="6" t="s">
        <v>231</v>
      </c>
      <c r="H7" s="36"/>
      <c r="I7" s="7"/>
      <c r="J7" s="5" t="s">
        <v>16</v>
      </c>
      <c r="K7" s="5"/>
      <c r="L7" s="6"/>
    </row>
    <row r="8" spans="2:12" x14ac:dyDescent="0.2">
      <c r="B8" s="36"/>
      <c r="C8" s="7"/>
      <c r="D8" t="s">
        <v>18</v>
      </c>
      <c r="E8">
        <v>2.5</v>
      </c>
      <c r="F8" s="8" t="s">
        <v>232</v>
      </c>
      <c r="H8" s="36"/>
      <c r="I8" s="7"/>
      <c r="J8" t="s">
        <v>18</v>
      </c>
      <c r="L8" s="8"/>
    </row>
    <row r="9" spans="2:12" x14ac:dyDescent="0.2">
      <c r="B9" s="36"/>
      <c r="C9" s="7"/>
      <c r="D9" s="5" t="s">
        <v>19</v>
      </c>
      <c r="E9" s="5">
        <v>2</v>
      </c>
      <c r="F9" s="11" t="s">
        <v>233</v>
      </c>
      <c r="H9" s="36"/>
      <c r="I9" s="7"/>
      <c r="J9" s="5" t="s">
        <v>19</v>
      </c>
      <c r="K9" s="5"/>
      <c r="L9" s="6"/>
    </row>
    <row r="10" spans="2:12" x14ac:dyDescent="0.2">
      <c r="B10" s="36"/>
      <c r="C10" s="9"/>
      <c r="D10" s="10"/>
      <c r="E10" s="10">
        <f>SUM(E3:E9)</f>
        <v>45.5</v>
      </c>
      <c r="H10" s="36"/>
      <c r="I10" s="9"/>
      <c r="J10" s="10"/>
      <c r="K10" s="10">
        <f>SUM(K3:K9)</f>
        <v>4</v>
      </c>
      <c r="L10" s="11"/>
    </row>
    <row r="12" spans="2:12" x14ac:dyDescent="0.2">
      <c r="B12" s="36" t="s">
        <v>22</v>
      </c>
      <c r="C12" s="1" t="s">
        <v>23</v>
      </c>
      <c r="D12" s="2" t="s">
        <v>2</v>
      </c>
      <c r="E12" s="2" t="s">
        <v>3</v>
      </c>
      <c r="F12" s="3" t="s">
        <v>4</v>
      </c>
      <c r="H12" s="36" t="s">
        <v>24</v>
      </c>
      <c r="I12" s="1" t="s">
        <v>25</v>
      </c>
      <c r="J12" s="2" t="s">
        <v>2</v>
      </c>
      <c r="K12" s="2" t="s">
        <v>3</v>
      </c>
      <c r="L12" s="3" t="s">
        <v>4</v>
      </c>
    </row>
    <row r="13" spans="2:12" x14ac:dyDescent="0.2">
      <c r="B13" s="36"/>
      <c r="C13" s="4"/>
      <c r="D13" s="5" t="s">
        <v>7</v>
      </c>
      <c r="E13" s="5">
        <v>1</v>
      </c>
      <c r="F13" s="6" t="s">
        <v>234</v>
      </c>
      <c r="H13" s="36"/>
      <c r="I13" s="4"/>
      <c r="J13" s="5" t="s">
        <v>7</v>
      </c>
      <c r="K13" s="5">
        <v>1</v>
      </c>
      <c r="L13" s="6" t="s">
        <v>235</v>
      </c>
    </row>
    <row r="14" spans="2:12" x14ac:dyDescent="0.2">
      <c r="B14" s="36"/>
      <c r="C14" s="7"/>
      <c r="D14" t="s">
        <v>9</v>
      </c>
      <c r="E14">
        <v>2.5</v>
      </c>
      <c r="F14" s="8" t="s">
        <v>236</v>
      </c>
      <c r="G14" t="s">
        <v>26</v>
      </c>
      <c r="H14" s="36"/>
      <c r="I14" s="7"/>
      <c r="J14" t="s">
        <v>9</v>
      </c>
      <c r="K14">
        <v>4</v>
      </c>
      <c r="L14" s="8" t="s">
        <v>237</v>
      </c>
    </row>
    <row r="15" spans="2:12" x14ac:dyDescent="0.2">
      <c r="B15" s="36"/>
      <c r="C15" s="7"/>
      <c r="D15" s="5" t="s">
        <v>11</v>
      </c>
      <c r="E15" s="5">
        <v>5</v>
      </c>
      <c r="F15" s="6" t="s">
        <v>238</v>
      </c>
      <c r="H15" s="36"/>
      <c r="I15" s="7"/>
      <c r="J15" s="5" t="s">
        <v>11</v>
      </c>
      <c r="K15" s="5">
        <v>3</v>
      </c>
      <c r="L15" s="6" t="s">
        <v>239</v>
      </c>
    </row>
    <row r="16" spans="2:12" x14ac:dyDescent="0.2">
      <c r="B16" s="36"/>
      <c r="C16" s="7"/>
      <c r="D16" t="s">
        <v>14</v>
      </c>
      <c r="E16">
        <v>1</v>
      </c>
      <c r="F16" s="8" t="s">
        <v>240</v>
      </c>
      <c r="H16" s="36"/>
      <c r="I16" s="7"/>
      <c r="J16" t="s">
        <v>14</v>
      </c>
      <c r="K16">
        <v>2</v>
      </c>
      <c r="L16" s="8" t="s">
        <v>241</v>
      </c>
    </row>
    <row r="17" spans="2:12" x14ac:dyDescent="0.2">
      <c r="B17" s="36"/>
      <c r="C17" s="7"/>
      <c r="D17" s="5" t="s">
        <v>16</v>
      </c>
      <c r="E17" s="5">
        <v>1</v>
      </c>
      <c r="F17" s="28" t="s">
        <v>242</v>
      </c>
      <c r="H17" s="36"/>
      <c r="I17" s="7"/>
      <c r="J17" s="5" t="s">
        <v>16</v>
      </c>
      <c r="K17" s="5">
        <v>3</v>
      </c>
      <c r="L17" s="6" t="s">
        <v>243</v>
      </c>
    </row>
    <row r="18" spans="2:12" x14ac:dyDescent="0.2">
      <c r="B18" s="36"/>
      <c r="C18" s="7"/>
      <c r="D18" t="s">
        <v>18</v>
      </c>
      <c r="F18" s="29"/>
      <c r="H18" s="36"/>
      <c r="I18" s="7"/>
      <c r="J18" t="s">
        <v>18</v>
      </c>
      <c r="L18" s="8"/>
    </row>
    <row r="19" spans="2:12" x14ac:dyDescent="0.2">
      <c r="B19" s="36"/>
      <c r="C19" s="7"/>
      <c r="D19" s="5" t="s">
        <v>19</v>
      </c>
      <c r="E19" s="5">
        <v>3.5</v>
      </c>
      <c r="F19" s="6" t="s">
        <v>244</v>
      </c>
      <c r="H19" s="36"/>
      <c r="I19" s="7"/>
      <c r="J19" s="5" t="s">
        <v>19</v>
      </c>
      <c r="K19" s="5"/>
      <c r="L19" s="6"/>
    </row>
    <row r="20" spans="2:12" x14ac:dyDescent="0.2">
      <c r="B20" s="36"/>
      <c r="C20" s="9"/>
      <c r="D20" s="10"/>
      <c r="E20" s="10">
        <f>SUM(E13:E19)</f>
        <v>14</v>
      </c>
      <c r="F20" s="11"/>
      <c r="H20" s="36"/>
      <c r="I20" s="9"/>
      <c r="J20" s="10"/>
      <c r="K20" s="10">
        <f>SUM(K13:K19)</f>
        <v>13</v>
      </c>
      <c r="L20" s="11"/>
    </row>
    <row r="22" spans="2:12" x14ac:dyDescent="0.2">
      <c r="B22" s="36" t="s">
        <v>27</v>
      </c>
      <c r="C22" s="1" t="s">
        <v>28</v>
      </c>
      <c r="D22" s="2" t="s">
        <v>2</v>
      </c>
      <c r="E22" s="2" t="s">
        <v>3</v>
      </c>
      <c r="F22" s="3" t="s">
        <v>4</v>
      </c>
      <c r="H22" s="36" t="s">
        <v>29</v>
      </c>
      <c r="I22" s="1" t="s">
        <v>30</v>
      </c>
      <c r="J22" s="2" t="s">
        <v>2</v>
      </c>
      <c r="K22" s="2" t="s">
        <v>3</v>
      </c>
      <c r="L22" s="3" t="s">
        <v>4</v>
      </c>
    </row>
    <row r="23" spans="2:12" x14ac:dyDescent="0.2">
      <c r="B23" s="36"/>
      <c r="C23" s="4"/>
      <c r="D23" s="5" t="s">
        <v>7</v>
      </c>
      <c r="E23" s="5"/>
      <c r="F23" s="6"/>
      <c r="H23" s="36"/>
      <c r="I23" s="4"/>
      <c r="J23" s="5" t="s">
        <v>7</v>
      </c>
      <c r="K23" s="5">
        <v>1</v>
      </c>
      <c r="L23" s="6" t="s">
        <v>245</v>
      </c>
    </row>
    <row r="24" spans="2:12" x14ac:dyDescent="0.2">
      <c r="B24" s="36"/>
      <c r="C24" s="7"/>
      <c r="D24" t="s">
        <v>9</v>
      </c>
      <c r="F24" s="8"/>
      <c r="H24" s="36"/>
      <c r="I24" s="7"/>
      <c r="J24" t="s">
        <v>9</v>
      </c>
      <c r="K24">
        <v>4</v>
      </c>
      <c r="L24" s="8" t="s">
        <v>246</v>
      </c>
    </row>
    <row r="25" spans="2:12" x14ac:dyDescent="0.2">
      <c r="B25" s="36"/>
      <c r="C25" s="7"/>
      <c r="D25" s="5" t="s">
        <v>11</v>
      </c>
      <c r="E25" s="5"/>
      <c r="F25" s="6"/>
      <c r="H25" s="36"/>
      <c r="I25" s="7"/>
      <c r="J25" s="5" t="s">
        <v>11</v>
      </c>
      <c r="K25" s="5">
        <v>2</v>
      </c>
      <c r="L25" s="6" t="s">
        <v>247</v>
      </c>
    </row>
    <row r="26" spans="2:12" x14ac:dyDescent="0.2">
      <c r="B26" s="36"/>
      <c r="C26" s="7"/>
      <c r="D26" t="s">
        <v>14</v>
      </c>
      <c r="F26" s="8"/>
      <c r="H26" s="36"/>
      <c r="I26" s="7"/>
      <c r="J26" t="s">
        <v>14</v>
      </c>
      <c r="K26">
        <v>4</v>
      </c>
      <c r="L26" s="8" t="s">
        <v>248</v>
      </c>
    </row>
    <row r="27" spans="2:12" x14ac:dyDescent="0.2">
      <c r="B27" s="36"/>
      <c r="C27" s="7"/>
      <c r="D27" s="5" t="s">
        <v>16</v>
      </c>
      <c r="E27" s="5"/>
      <c r="F27" s="6"/>
      <c r="H27" s="36"/>
      <c r="I27" s="7"/>
      <c r="J27" s="5" t="s">
        <v>16</v>
      </c>
      <c r="K27" s="5">
        <v>1</v>
      </c>
      <c r="L27" s="6" t="s">
        <v>249</v>
      </c>
    </row>
    <row r="28" spans="2:12" x14ac:dyDescent="0.2">
      <c r="B28" s="36"/>
      <c r="C28" s="7"/>
      <c r="D28" t="s">
        <v>18</v>
      </c>
      <c r="F28" s="8"/>
      <c r="H28" s="36"/>
      <c r="I28" s="7"/>
      <c r="J28" t="s">
        <v>18</v>
      </c>
      <c r="L28" s="8"/>
    </row>
    <row r="29" spans="2:12" x14ac:dyDescent="0.2">
      <c r="B29" s="36"/>
      <c r="C29" s="7"/>
      <c r="D29" s="5" t="s">
        <v>19</v>
      </c>
      <c r="E29" s="5"/>
      <c r="F29" s="6"/>
      <c r="H29" s="36"/>
      <c r="I29" s="7"/>
      <c r="J29" s="5" t="s">
        <v>19</v>
      </c>
      <c r="K29" s="5"/>
      <c r="L29" s="6"/>
    </row>
    <row r="30" spans="2:12" x14ac:dyDescent="0.2">
      <c r="B30" s="36"/>
      <c r="C30" s="9"/>
      <c r="D30" s="10"/>
      <c r="E30" s="10">
        <f>SUM(E23:E29)</f>
        <v>0</v>
      </c>
      <c r="F30" s="11"/>
      <c r="H30" s="36"/>
      <c r="I30" s="9"/>
      <c r="J30" s="10"/>
      <c r="K30" s="10">
        <f>SUM(K23:K29)</f>
        <v>12</v>
      </c>
      <c r="L30" s="11"/>
    </row>
    <row r="32" spans="2:12" x14ac:dyDescent="0.2">
      <c r="B32" s="36" t="s">
        <v>31</v>
      </c>
      <c r="C32" s="1" t="s">
        <v>6</v>
      </c>
      <c r="D32" s="2" t="s">
        <v>2</v>
      </c>
      <c r="E32" s="2" t="s">
        <v>3</v>
      </c>
      <c r="F32" s="3" t="s">
        <v>4</v>
      </c>
      <c r="H32" s="36" t="s">
        <v>32</v>
      </c>
      <c r="I32" s="1" t="s">
        <v>33</v>
      </c>
      <c r="J32" s="2" t="s">
        <v>2</v>
      </c>
      <c r="K32" s="2" t="s">
        <v>3</v>
      </c>
      <c r="L32" s="3" t="s">
        <v>4</v>
      </c>
    </row>
    <row r="33" spans="2:12" x14ac:dyDescent="0.2">
      <c r="B33" s="36"/>
      <c r="C33" s="4"/>
      <c r="D33" s="5" t="s">
        <v>7</v>
      </c>
      <c r="E33" s="5">
        <v>3</v>
      </c>
      <c r="F33" s="6" t="s">
        <v>250</v>
      </c>
      <c r="H33" s="36"/>
      <c r="I33" s="4"/>
      <c r="J33" s="5" t="s">
        <v>7</v>
      </c>
      <c r="K33" s="5">
        <v>1.5</v>
      </c>
      <c r="L33" s="6" t="s">
        <v>251</v>
      </c>
    </row>
    <row r="34" spans="2:12" ht="16" x14ac:dyDescent="0.2">
      <c r="B34" s="36"/>
      <c r="C34" s="7"/>
      <c r="D34" t="s">
        <v>9</v>
      </c>
      <c r="E34">
        <v>3</v>
      </c>
      <c r="F34" s="14" t="s">
        <v>252</v>
      </c>
      <c r="H34" s="36"/>
      <c r="I34" s="7"/>
      <c r="J34" t="s">
        <v>9</v>
      </c>
      <c r="L34" s="8"/>
    </row>
    <row r="35" spans="2:12" ht="12" customHeight="1" x14ac:dyDescent="0.2">
      <c r="B35" s="36"/>
      <c r="C35" s="7"/>
      <c r="D35" s="5" t="s">
        <v>11</v>
      </c>
      <c r="E35" s="5">
        <v>4.5</v>
      </c>
      <c r="F35" s="15" t="s">
        <v>253</v>
      </c>
      <c r="H35" s="36"/>
      <c r="I35" s="7"/>
      <c r="J35" s="5" t="s">
        <v>11</v>
      </c>
      <c r="K35" s="5"/>
      <c r="L35" s="6" t="s">
        <v>254</v>
      </c>
    </row>
    <row r="36" spans="2:12" x14ac:dyDescent="0.2">
      <c r="B36" s="36"/>
      <c r="C36" s="7"/>
      <c r="D36" t="s">
        <v>14</v>
      </c>
      <c r="E36">
        <v>5</v>
      </c>
      <c r="F36" s="16" t="s">
        <v>255</v>
      </c>
      <c r="H36" s="36"/>
      <c r="I36" s="7"/>
      <c r="J36" t="s">
        <v>14</v>
      </c>
      <c r="L36" s="8" t="s">
        <v>254</v>
      </c>
    </row>
    <row r="37" spans="2:12" x14ac:dyDescent="0.2">
      <c r="B37" s="36"/>
      <c r="C37" s="7"/>
      <c r="D37" s="5" t="s">
        <v>16</v>
      </c>
      <c r="E37" s="5">
        <v>3</v>
      </c>
      <c r="F37" s="17" t="s">
        <v>256</v>
      </c>
      <c r="H37" s="36"/>
      <c r="I37" s="7"/>
      <c r="J37" s="5" t="s">
        <v>16</v>
      </c>
      <c r="K37" s="5">
        <v>1</v>
      </c>
      <c r="L37" s="6" t="s">
        <v>257</v>
      </c>
    </row>
    <row r="38" spans="2:12" x14ac:dyDescent="0.2">
      <c r="B38" s="36"/>
      <c r="C38" s="7"/>
      <c r="D38" t="s">
        <v>18</v>
      </c>
      <c r="E38">
        <v>1</v>
      </c>
      <c r="F38" s="8" t="s">
        <v>258</v>
      </c>
      <c r="H38" s="36"/>
      <c r="I38" s="7"/>
      <c r="J38" t="s">
        <v>18</v>
      </c>
      <c r="L38" s="8"/>
    </row>
    <row r="39" spans="2:12" x14ac:dyDescent="0.2">
      <c r="B39" s="36"/>
      <c r="C39" s="7"/>
      <c r="D39" s="5" t="s">
        <v>19</v>
      </c>
      <c r="E39" s="5">
        <v>1.5</v>
      </c>
      <c r="F39" s="6" t="s">
        <v>259</v>
      </c>
      <c r="H39" s="36"/>
      <c r="I39" s="7"/>
      <c r="J39" s="5" t="s">
        <v>19</v>
      </c>
      <c r="K39" s="5"/>
      <c r="L39" s="6"/>
    </row>
    <row r="40" spans="2:12" x14ac:dyDescent="0.2">
      <c r="B40" s="36"/>
      <c r="C40" s="9"/>
      <c r="D40" s="10"/>
      <c r="E40" s="10">
        <f>SUM(E33:E39)</f>
        <v>21</v>
      </c>
      <c r="F40" s="11"/>
      <c r="H40" s="36"/>
      <c r="I40" s="9"/>
      <c r="J40" s="10"/>
      <c r="K40" s="10">
        <f>SUM(K33:K39)</f>
        <v>2.5</v>
      </c>
      <c r="L40" s="11"/>
    </row>
    <row r="42" spans="2:12" x14ac:dyDescent="0.2">
      <c r="B42" s="36" t="s">
        <v>40</v>
      </c>
      <c r="C42" s="1" t="s">
        <v>41</v>
      </c>
      <c r="D42" s="2" t="s">
        <v>2</v>
      </c>
      <c r="E42" s="2" t="s">
        <v>3</v>
      </c>
      <c r="F42" s="3" t="s">
        <v>4</v>
      </c>
      <c r="H42" s="36" t="s">
        <v>42</v>
      </c>
      <c r="I42" s="1" t="s">
        <v>43</v>
      </c>
      <c r="J42" s="2" t="s">
        <v>2</v>
      </c>
      <c r="K42" s="2" t="s">
        <v>3</v>
      </c>
      <c r="L42" s="3" t="s">
        <v>4</v>
      </c>
    </row>
    <row r="43" spans="2:12" x14ac:dyDescent="0.2">
      <c r="B43" s="36"/>
      <c r="C43" s="4"/>
      <c r="D43" s="5" t="s">
        <v>7</v>
      </c>
      <c r="E43" s="5">
        <v>4</v>
      </c>
      <c r="F43" s="6" t="s">
        <v>260</v>
      </c>
      <c r="H43" s="36"/>
      <c r="I43" s="4"/>
      <c r="J43" s="5" t="s">
        <v>7</v>
      </c>
      <c r="K43" s="5"/>
      <c r="L43" s="6"/>
    </row>
    <row r="44" spans="2:12" x14ac:dyDescent="0.2">
      <c r="B44" s="36"/>
      <c r="C44" s="7"/>
      <c r="D44" t="s">
        <v>9</v>
      </c>
      <c r="E44">
        <v>4</v>
      </c>
      <c r="F44" s="8" t="s">
        <v>261</v>
      </c>
      <c r="H44" s="36"/>
      <c r="I44" s="7"/>
      <c r="J44" t="s">
        <v>9</v>
      </c>
      <c r="K44">
        <v>5</v>
      </c>
      <c r="L44" s="8" t="s">
        <v>262</v>
      </c>
    </row>
    <row r="45" spans="2:12" x14ac:dyDescent="0.2">
      <c r="B45" s="36"/>
      <c r="C45" s="7"/>
      <c r="D45" s="5" t="s">
        <v>11</v>
      </c>
      <c r="E45" s="5">
        <v>5</v>
      </c>
      <c r="F45" s="6" t="s">
        <v>263</v>
      </c>
      <c r="H45" s="36"/>
      <c r="I45" s="7"/>
      <c r="J45" s="5" t="s">
        <v>11</v>
      </c>
      <c r="K45" s="5"/>
      <c r="L45" s="6"/>
    </row>
    <row r="46" spans="2:12" x14ac:dyDescent="0.2">
      <c r="B46" s="36"/>
      <c r="C46" s="7"/>
      <c r="D46" t="s">
        <v>14</v>
      </c>
      <c r="E46">
        <v>3</v>
      </c>
      <c r="F46" s="8" t="s">
        <v>264</v>
      </c>
      <c r="H46" s="36"/>
      <c r="I46" s="7"/>
      <c r="J46" t="s">
        <v>14</v>
      </c>
      <c r="K46">
        <v>1</v>
      </c>
      <c r="L46" s="8" t="s">
        <v>265</v>
      </c>
    </row>
    <row r="47" spans="2:12" x14ac:dyDescent="0.2">
      <c r="B47" s="36"/>
      <c r="C47" s="7"/>
      <c r="D47" s="5" t="s">
        <v>16</v>
      </c>
      <c r="E47" s="5">
        <v>4</v>
      </c>
      <c r="F47" s="6" t="s">
        <v>266</v>
      </c>
      <c r="H47" s="36"/>
      <c r="I47" s="7"/>
      <c r="J47" s="5" t="s">
        <v>16</v>
      </c>
      <c r="K47" s="5"/>
      <c r="L47" s="6"/>
    </row>
    <row r="48" spans="2:12" x14ac:dyDescent="0.2">
      <c r="B48" s="36"/>
      <c r="C48" s="7"/>
      <c r="D48" t="s">
        <v>18</v>
      </c>
      <c r="F48" s="8"/>
      <c r="H48" s="36"/>
      <c r="I48" s="7"/>
      <c r="J48" t="s">
        <v>18</v>
      </c>
      <c r="L48" s="8"/>
    </row>
    <row r="49" spans="2:12" x14ac:dyDescent="0.2">
      <c r="B49" s="36"/>
      <c r="C49" s="7"/>
      <c r="D49" s="5" t="s">
        <v>19</v>
      </c>
      <c r="E49" s="5"/>
      <c r="F49" s="6"/>
      <c r="H49" s="36"/>
      <c r="I49" s="7"/>
      <c r="J49" s="5" t="s">
        <v>19</v>
      </c>
      <c r="K49" s="5"/>
      <c r="L49" s="6"/>
    </row>
    <row r="50" spans="2:12" x14ac:dyDescent="0.2">
      <c r="B50" s="36"/>
      <c r="C50" s="9"/>
      <c r="D50" s="10"/>
      <c r="E50" s="10">
        <f>SUM(E43:E49)</f>
        <v>20</v>
      </c>
      <c r="F50" s="11"/>
      <c r="H50" s="36"/>
      <c r="I50" s="9"/>
      <c r="J50" s="10"/>
      <c r="K50" s="10">
        <f>SUM(K43:K49)</f>
        <v>6</v>
      </c>
      <c r="L50" s="11"/>
    </row>
  </sheetData>
  <mergeCells count="10">
    <mergeCell ref="B32:B40"/>
    <mergeCell ref="H32:H40"/>
    <mergeCell ref="B42:B50"/>
    <mergeCell ref="H42:H50"/>
    <mergeCell ref="B2:B10"/>
    <mergeCell ref="H2:H10"/>
    <mergeCell ref="B12:B20"/>
    <mergeCell ref="H12:H20"/>
    <mergeCell ref="B22:B30"/>
    <mergeCell ref="H22:H3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D979B-95C9-4A67-B58D-E9DAB144DE39}">
  <dimension ref="B2:L50"/>
  <sheetViews>
    <sheetView tabSelected="1" workbookViewId="0">
      <selection activeCell="F16" sqref="F16"/>
    </sheetView>
  </sheetViews>
  <sheetFormatPr baseColWidth="10" defaultColWidth="8.83203125" defaultRowHeight="15" x14ac:dyDescent="0.2"/>
  <cols>
    <col min="4" max="4" width="11.5" bestFit="1" customWidth="1"/>
    <col min="6" max="6" width="76.5" customWidth="1"/>
    <col min="10" max="10" width="11.5" bestFit="1" customWidth="1"/>
    <col min="12" max="12" width="92.33203125" customWidth="1"/>
  </cols>
  <sheetData>
    <row r="2" spans="2:12" x14ac:dyDescent="0.2">
      <c r="B2" s="36" t="s">
        <v>0</v>
      </c>
      <c r="C2" s="1" t="s">
        <v>1</v>
      </c>
      <c r="D2" s="2" t="s">
        <v>2</v>
      </c>
      <c r="E2" s="2" t="s">
        <v>3</v>
      </c>
      <c r="F2" s="3" t="s">
        <v>4</v>
      </c>
      <c r="H2" s="36" t="s">
        <v>5</v>
      </c>
      <c r="I2" s="1" t="s">
        <v>6</v>
      </c>
      <c r="J2" s="2" t="s">
        <v>2</v>
      </c>
      <c r="K2" s="2" t="s">
        <v>3</v>
      </c>
      <c r="L2" s="3" t="s">
        <v>4</v>
      </c>
    </row>
    <row r="3" spans="2:12" x14ac:dyDescent="0.2">
      <c r="B3" s="36"/>
      <c r="C3" s="4"/>
      <c r="D3" s="5" t="s">
        <v>7</v>
      </c>
      <c r="E3" s="5">
        <v>9</v>
      </c>
      <c r="F3" s="6" t="s">
        <v>267</v>
      </c>
      <c r="H3" s="36"/>
      <c r="I3" s="4"/>
      <c r="J3" s="5" t="s">
        <v>7</v>
      </c>
      <c r="K3" s="5">
        <v>3</v>
      </c>
      <c r="L3" s="6" t="s">
        <v>268</v>
      </c>
    </row>
    <row r="4" spans="2:12" x14ac:dyDescent="0.2">
      <c r="B4" s="36"/>
      <c r="C4" s="7"/>
      <c r="D4" t="s">
        <v>9</v>
      </c>
      <c r="E4">
        <v>8</v>
      </c>
      <c r="F4" s="8" t="s">
        <v>269</v>
      </c>
      <c r="H4" s="36"/>
      <c r="I4" s="7"/>
      <c r="J4" t="s">
        <v>9</v>
      </c>
      <c r="K4">
        <v>1</v>
      </c>
      <c r="L4" s="8" t="s">
        <v>270</v>
      </c>
    </row>
    <row r="5" spans="2:12" x14ac:dyDescent="0.2">
      <c r="B5" s="36"/>
      <c r="C5" s="7"/>
      <c r="D5" s="5" t="s">
        <v>11</v>
      </c>
      <c r="E5" s="5">
        <v>8.5</v>
      </c>
      <c r="F5" s="6" t="s">
        <v>271</v>
      </c>
      <c r="H5" s="36"/>
      <c r="I5" s="7"/>
      <c r="J5" s="5" t="s">
        <v>11</v>
      </c>
      <c r="K5" s="5">
        <v>1.5</v>
      </c>
      <c r="L5" s="6" t="s">
        <v>272</v>
      </c>
    </row>
    <row r="6" spans="2:12" x14ac:dyDescent="0.2">
      <c r="B6" s="36"/>
      <c r="C6" s="7"/>
      <c r="D6" t="s">
        <v>14</v>
      </c>
      <c r="E6">
        <v>3.5</v>
      </c>
      <c r="F6" s="8" t="s">
        <v>273</v>
      </c>
      <c r="H6" s="36"/>
      <c r="I6" s="7"/>
      <c r="J6" t="s">
        <v>14</v>
      </c>
      <c r="K6">
        <v>3.5</v>
      </c>
      <c r="L6" s="8" t="s">
        <v>274</v>
      </c>
    </row>
    <row r="7" spans="2:12" x14ac:dyDescent="0.2">
      <c r="B7" s="36"/>
      <c r="C7" s="7"/>
      <c r="D7" s="5" t="s">
        <v>16</v>
      </c>
      <c r="E7" s="5">
        <v>3</v>
      </c>
      <c r="F7" s="6" t="s">
        <v>275</v>
      </c>
      <c r="H7" s="36"/>
      <c r="I7" s="7"/>
      <c r="J7" s="5" t="s">
        <v>16</v>
      </c>
      <c r="K7" s="5">
        <v>4</v>
      </c>
      <c r="L7" s="6" t="s">
        <v>276</v>
      </c>
    </row>
    <row r="8" spans="2:12" x14ac:dyDescent="0.2">
      <c r="B8" s="36"/>
      <c r="C8" s="7"/>
      <c r="D8" t="s">
        <v>18</v>
      </c>
      <c r="F8" s="8"/>
      <c r="H8" s="36"/>
      <c r="I8" s="7"/>
      <c r="J8" t="s">
        <v>18</v>
      </c>
      <c r="L8" s="8"/>
    </row>
    <row r="9" spans="2:12" x14ac:dyDescent="0.2">
      <c r="B9" s="36"/>
      <c r="C9" s="7"/>
      <c r="D9" s="5" t="s">
        <v>19</v>
      </c>
      <c r="E9" s="5">
        <v>9</v>
      </c>
      <c r="F9" s="6" t="s">
        <v>277</v>
      </c>
      <c r="H9" s="36"/>
      <c r="I9" s="7"/>
      <c r="J9" s="5" t="s">
        <v>19</v>
      </c>
      <c r="K9" s="5"/>
      <c r="L9" s="6"/>
    </row>
    <row r="10" spans="2:12" x14ac:dyDescent="0.2">
      <c r="B10" s="36"/>
      <c r="C10" s="9"/>
      <c r="D10" s="10"/>
      <c r="E10" s="10">
        <v>40</v>
      </c>
      <c r="F10" s="11"/>
      <c r="H10" s="36"/>
      <c r="I10" s="9"/>
      <c r="J10" s="10"/>
      <c r="K10" s="10">
        <f>SUM(K3:K9)</f>
        <v>13</v>
      </c>
      <c r="L10" s="11"/>
    </row>
    <row r="12" spans="2:12" x14ac:dyDescent="0.2">
      <c r="B12" s="36" t="s">
        <v>22</v>
      </c>
      <c r="C12" s="1" t="s">
        <v>23</v>
      </c>
      <c r="D12" s="2" t="s">
        <v>2</v>
      </c>
      <c r="E12" s="2" t="s">
        <v>3</v>
      </c>
      <c r="F12" s="3" t="s">
        <v>4</v>
      </c>
      <c r="H12" s="36" t="s">
        <v>24</v>
      </c>
      <c r="I12" s="1" t="s">
        <v>25</v>
      </c>
      <c r="J12" s="2" t="s">
        <v>2</v>
      </c>
      <c r="K12" s="2" t="s">
        <v>3</v>
      </c>
      <c r="L12" s="3" t="s">
        <v>4</v>
      </c>
    </row>
    <row r="13" spans="2:12" x14ac:dyDescent="0.2">
      <c r="B13" s="36"/>
      <c r="C13" s="4"/>
      <c r="D13" s="5" t="s">
        <v>7</v>
      </c>
      <c r="E13" s="5">
        <v>4</v>
      </c>
      <c r="F13" s="6" t="s">
        <v>278</v>
      </c>
      <c r="H13" s="36"/>
      <c r="I13" s="4"/>
      <c r="J13" s="5" t="s">
        <v>7</v>
      </c>
      <c r="K13" s="5">
        <v>3</v>
      </c>
      <c r="L13" s="6" t="s">
        <v>279</v>
      </c>
    </row>
    <row r="14" spans="2:12" x14ac:dyDescent="0.2">
      <c r="B14" s="36"/>
      <c r="C14" s="7"/>
      <c r="D14" t="s">
        <v>9</v>
      </c>
      <c r="E14">
        <v>3</v>
      </c>
      <c r="F14" s="8" t="s">
        <v>280</v>
      </c>
      <c r="G14" t="s">
        <v>26</v>
      </c>
      <c r="H14" s="36"/>
      <c r="I14" s="7"/>
      <c r="J14" t="s">
        <v>9</v>
      </c>
      <c r="K14">
        <v>1</v>
      </c>
      <c r="L14" s="8" t="s">
        <v>281</v>
      </c>
    </row>
    <row r="15" spans="2:12" x14ac:dyDescent="0.2">
      <c r="B15" s="36"/>
      <c r="C15" s="7"/>
      <c r="D15" s="5" t="s">
        <v>11</v>
      </c>
      <c r="E15" s="5">
        <v>5.5</v>
      </c>
      <c r="F15" s="6" t="s">
        <v>282</v>
      </c>
      <c r="H15" s="36"/>
      <c r="I15" s="7"/>
      <c r="J15" s="5" t="s">
        <v>11</v>
      </c>
      <c r="K15" s="5">
        <v>2</v>
      </c>
      <c r="L15" s="6" t="s">
        <v>283</v>
      </c>
    </row>
    <row r="16" spans="2:12" x14ac:dyDescent="0.2">
      <c r="B16" s="36"/>
      <c r="C16" s="7"/>
      <c r="D16" t="s">
        <v>14</v>
      </c>
      <c r="E16">
        <v>3</v>
      </c>
      <c r="F16" s="8" t="s">
        <v>284</v>
      </c>
      <c r="H16" s="36"/>
      <c r="I16" s="7"/>
      <c r="J16" t="s">
        <v>14</v>
      </c>
      <c r="K16">
        <v>3</v>
      </c>
      <c r="L16" s="8" t="s">
        <v>285</v>
      </c>
    </row>
    <row r="17" spans="2:12" x14ac:dyDescent="0.2">
      <c r="B17" s="36"/>
      <c r="C17" s="7"/>
      <c r="D17" s="5" t="s">
        <v>16</v>
      </c>
      <c r="E17" s="5">
        <v>2</v>
      </c>
      <c r="F17" s="28" t="s">
        <v>286</v>
      </c>
      <c r="H17" s="36"/>
      <c r="I17" s="7"/>
      <c r="J17" s="5" t="s">
        <v>16</v>
      </c>
      <c r="K17" s="5">
        <v>2</v>
      </c>
      <c r="L17" s="6" t="s">
        <v>287</v>
      </c>
    </row>
    <row r="18" spans="2:12" x14ac:dyDescent="0.2">
      <c r="B18" s="36"/>
      <c r="C18" s="7"/>
      <c r="D18" t="s">
        <v>18</v>
      </c>
      <c r="F18" s="29"/>
      <c r="H18" s="36"/>
      <c r="I18" s="7"/>
      <c r="J18" t="s">
        <v>18</v>
      </c>
      <c r="K18">
        <v>4</v>
      </c>
      <c r="L18" s="8" t="s">
        <v>288</v>
      </c>
    </row>
    <row r="19" spans="2:12" x14ac:dyDescent="0.2">
      <c r="B19" s="36"/>
      <c r="C19" s="7"/>
      <c r="D19" s="5" t="s">
        <v>19</v>
      </c>
      <c r="E19" s="5"/>
      <c r="F19" s="6"/>
      <c r="H19" s="36"/>
      <c r="I19" s="7"/>
      <c r="J19" s="5" t="s">
        <v>19</v>
      </c>
      <c r="K19" s="5">
        <v>2</v>
      </c>
      <c r="L19" s="6" t="s">
        <v>289</v>
      </c>
    </row>
    <row r="20" spans="2:12" x14ac:dyDescent="0.2">
      <c r="B20" s="36"/>
      <c r="C20" s="9"/>
      <c r="D20" s="10"/>
      <c r="E20" s="10">
        <f>SUM(E13:E19)</f>
        <v>17.5</v>
      </c>
      <c r="F20" s="11"/>
      <c r="H20" s="36"/>
      <c r="I20" s="9"/>
      <c r="J20" s="10"/>
      <c r="K20" s="10">
        <f>SUM(K13:K19)</f>
        <v>17</v>
      </c>
      <c r="L20" s="11"/>
    </row>
    <row r="22" spans="2:12" x14ac:dyDescent="0.2">
      <c r="B22" s="36" t="s">
        <v>27</v>
      </c>
      <c r="C22" s="1" t="s">
        <v>28</v>
      </c>
      <c r="D22" s="2" t="s">
        <v>2</v>
      </c>
      <c r="E22" s="2" t="s">
        <v>3</v>
      </c>
      <c r="F22" s="3" t="s">
        <v>4</v>
      </c>
      <c r="H22" s="36" t="s">
        <v>29</v>
      </c>
      <c r="I22" s="1" t="s">
        <v>30</v>
      </c>
      <c r="J22" s="2" t="s">
        <v>2</v>
      </c>
      <c r="K22" s="2" t="s">
        <v>3</v>
      </c>
      <c r="L22" s="3" t="s">
        <v>4</v>
      </c>
    </row>
    <row r="23" spans="2:12" x14ac:dyDescent="0.2">
      <c r="B23" s="36"/>
      <c r="C23" s="4"/>
      <c r="D23" s="5" t="s">
        <v>7</v>
      </c>
      <c r="E23" s="5"/>
      <c r="F23" s="6"/>
      <c r="H23" s="36"/>
      <c r="I23" s="4"/>
      <c r="J23" s="5" t="s">
        <v>7</v>
      </c>
      <c r="K23" s="5">
        <v>5</v>
      </c>
      <c r="L23" s="6" t="s">
        <v>290</v>
      </c>
    </row>
    <row r="24" spans="2:12" x14ac:dyDescent="0.2">
      <c r="B24" s="36"/>
      <c r="C24" s="7"/>
      <c r="D24" t="s">
        <v>9</v>
      </c>
      <c r="E24">
        <v>2</v>
      </c>
      <c r="F24" s="8" t="s">
        <v>291</v>
      </c>
      <c r="H24" s="36"/>
      <c r="I24" s="7"/>
      <c r="J24" t="s">
        <v>9</v>
      </c>
      <c r="K24">
        <v>2</v>
      </c>
      <c r="L24" s="8" t="s">
        <v>292</v>
      </c>
    </row>
    <row r="25" spans="2:12" x14ac:dyDescent="0.2">
      <c r="B25" s="36"/>
      <c r="C25" s="7"/>
      <c r="D25" s="5" t="s">
        <v>11</v>
      </c>
      <c r="E25" s="5">
        <v>2</v>
      </c>
      <c r="F25" s="6" t="s">
        <v>293</v>
      </c>
      <c r="H25" s="36"/>
      <c r="I25" s="7"/>
      <c r="J25" s="5" t="s">
        <v>11</v>
      </c>
      <c r="K25" s="5"/>
      <c r="L25" s="6"/>
    </row>
    <row r="26" spans="2:12" x14ac:dyDescent="0.2">
      <c r="B26" s="36"/>
      <c r="C26" s="7"/>
      <c r="D26" t="s">
        <v>14</v>
      </c>
      <c r="F26" s="8" t="s">
        <v>294</v>
      </c>
      <c r="H26" s="36"/>
      <c r="I26" s="7"/>
      <c r="J26" t="s">
        <v>14</v>
      </c>
      <c r="K26">
        <v>1</v>
      </c>
      <c r="L26" s="8" t="s">
        <v>295</v>
      </c>
    </row>
    <row r="27" spans="2:12" x14ac:dyDescent="0.2">
      <c r="B27" s="36"/>
      <c r="C27" s="7"/>
      <c r="D27" s="5" t="s">
        <v>16</v>
      </c>
      <c r="E27" s="5"/>
      <c r="F27" s="6" t="s">
        <v>296</v>
      </c>
      <c r="H27" s="36"/>
      <c r="I27" s="7"/>
      <c r="J27" s="5" t="s">
        <v>16</v>
      </c>
      <c r="K27" s="5">
        <v>2</v>
      </c>
      <c r="L27" s="6" t="s">
        <v>297</v>
      </c>
    </row>
    <row r="28" spans="2:12" x14ac:dyDescent="0.2">
      <c r="B28" s="36"/>
      <c r="C28" s="7"/>
      <c r="D28" t="s">
        <v>18</v>
      </c>
      <c r="F28" s="8"/>
      <c r="H28" s="36"/>
      <c r="I28" s="7"/>
      <c r="J28" t="s">
        <v>18</v>
      </c>
      <c r="L28" s="8"/>
    </row>
    <row r="29" spans="2:12" x14ac:dyDescent="0.2">
      <c r="B29" s="36"/>
      <c r="C29" s="7"/>
      <c r="D29" s="5" t="s">
        <v>19</v>
      </c>
      <c r="E29" s="5"/>
      <c r="F29" s="6"/>
      <c r="H29" s="36"/>
      <c r="I29" s="7"/>
      <c r="J29" s="5" t="s">
        <v>19</v>
      </c>
      <c r="K29" s="5"/>
      <c r="L29" s="6" t="s">
        <v>298</v>
      </c>
    </row>
    <row r="30" spans="2:12" x14ac:dyDescent="0.2">
      <c r="B30" s="36"/>
      <c r="C30" s="9"/>
      <c r="D30" s="10"/>
      <c r="E30" s="10">
        <f>SUM(E23:E29)</f>
        <v>4</v>
      </c>
      <c r="F30" s="11"/>
      <c r="H30" s="36"/>
      <c r="I30" s="9"/>
      <c r="J30" s="10"/>
      <c r="K30" s="10">
        <f>SUM(K23:K29)</f>
        <v>10</v>
      </c>
      <c r="L30" s="11"/>
    </row>
    <row r="32" spans="2:12" x14ac:dyDescent="0.2">
      <c r="B32" s="36" t="s">
        <v>31</v>
      </c>
      <c r="C32" s="1" t="s">
        <v>6</v>
      </c>
      <c r="D32" s="2" t="s">
        <v>2</v>
      </c>
      <c r="E32" s="2" t="s">
        <v>3</v>
      </c>
      <c r="F32" s="3" t="s">
        <v>4</v>
      </c>
      <c r="H32" s="36" t="s">
        <v>32</v>
      </c>
      <c r="I32" s="1" t="s">
        <v>33</v>
      </c>
      <c r="J32" s="2" t="s">
        <v>2</v>
      </c>
      <c r="K32" s="2" t="s">
        <v>3</v>
      </c>
      <c r="L32" s="3" t="s">
        <v>4</v>
      </c>
    </row>
    <row r="33" spans="2:12" x14ac:dyDescent="0.2">
      <c r="B33" s="36"/>
      <c r="C33" s="4"/>
      <c r="D33" s="5" t="s">
        <v>7</v>
      </c>
      <c r="E33" s="5">
        <v>9</v>
      </c>
      <c r="F33" s="6" t="s">
        <v>299</v>
      </c>
      <c r="H33" s="36"/>
      <c r="I33" s="4"/>
      <c r="J33" s="5" t="s">
        <v>7</v>
      </c>
      <c r="K33" s="5">
        <v>3.5</v>
      </c>
      <c r="L33" s="6" t="s">
        <v>300</v>
      </c>
    </row>
    <row r="34" spans="2:12" ht="16" x14ac:dyDescent="0.2">
      <c r="B34" s="36"/>
      <c r="C34" s="7"/>
      <c r="D34" t="s">
        <v>9</v>
      </c>
      <c r="E34">
        <v>3</v>
      </c>
      <c r="F34" s="14" t="s">
        <v>301</v>
      </c>
      <c r="H34" s="36"/>
      <c r="I34" s="7"/>
      <c r="J34" t="s">
        <v>9</v>
      </c>
      <c r="K34">
        <v>3.5</v>
      </c>
      <c r="L34" s="8" t="s">
        <v>302</v>
      </c>
    </row>
    <row r="35" spans="2:12" ht="12" customHeight="1" x14ac:dyDescent="0.2">
      <c r="B35" s="36"/>
      <c r="C35" s="7"/>
      <c r="D35" s="5" t="s">
        <v>11</v>
      </c>
      <c r="E35" s="5">
        <v>3</v>
      </c>
      <c r="F35" s="15" t="s">
        <v>303</v>
      </c>
      <c r="H35" s="36"/>
      <c r="I35" s="7"/>
      <c r="J35" s="5" t="s">
        <v>11</v>
      </c>
      <c r="K35" s="5">
        <v>2</v>
      </c>
      <c r="L35" s="6" t="s">
        <v>304</v>
      </c>
    </row>
    <row r="36" spans="2:12" x14ac:dyDescent="0.2">
      <c r="B36" s="36"/>
      <c r="C36" s="7"/>
      <c r="D36" t="s">
        <v>14</v>
      </c>
      <c r="E36">
        <v>1</v>
      </c>
      <c r="F36" s="16" t="s">
        <v>305</v>
      </c>
      <c r="H36" s="36"/>
      <c r="I36" s="7"/>
      <c r="J36" t="s">
        <v>14</v>
      </c>
      <c r="K36">
        <v>2</v>
      </c>
      <c r="L36" s="8" t="s">
        <v>306</v>
      </c>
    </row>
    <row r="37" spans="2:12" x14ac:dyDescent="0.2">
      <c r="B37" s="36"/>
      <c r="C37" s="7"/>
      <c r="D37" s="5" t="s">
        <v>16</v>
      </c>
      <c r="E37" s="5">
        <v>7</v>
      </c>
      <c r="F37" s="17" t="s">
        <v>307</v>
      </c>
      <c r="H37" s="36"/>
      <c r="I37" s="7"/>
      <c r="J37" s="5" t="s">
        <v>16</v>
      </c>
      <c r="K37" s="5"/>
      <c r="L37" s="6"/>
    </row>
    <row r="38" spans="2:12" x14ac:dyDescent="0.2">
      <c r="B38" s="36"/>
      <c r="C38" s="7"/>
      <c r="D38" t="s">
        <v>18</v>
      </c>
      <c r="E38">
        <v>2.5</v>
      </c>
      <c r="F38" s="8" t="s">
        <v>308</v>
      </c>
      <c r="H38" s="36"/>
      <c r="I38" s="7"/>
      <c r="J38" t="s">
        <v>18</v>
      </c>
      <c r="L38" s="8"/>
    </row>
    <row r="39" spans="2:12" x14ac:dyDescent="0.2">
      <c r="B39" s="36"/>
      <c r="C39" s="7"/>
      <c r="D39" s="5" t="s">
        <v>19</v>
      </c>
      <c r="E39" s="5">
        <v>3</v>
      </c>
      <c r="F39" s="6" t="s">
        <v>309</v>
      </c>
      <c r="H39" s="36"/>
      <c r="I39" s="7"/>
      <c r="J39" s="5" t="s">
        <v>19</v>
      </c>
      <c r="K39" s="5">
        <v>5</v>
      </c>
      <c r="L39" s="6" t="s">
        <v>310</v>
      </c>
    </row>
    <row r="40" spans="2:12" x14ac:dyDescent="0.2">
      <c r="B40" s="36"/>
      <c r="C40" s="9"/>
      <c r="D40" s="10"/>
      <c r="E40" s="10">
        <f>SUM(E33:E39)</f>
        <v>28.5</v>
      </c>
      <c r="F40" s="11"/>
      <c r="H40" s="36"/>
      <c r="I40" s="9"/>
      <c r="J40" s="10"/>
      <c r="K40" s="10">
        <f>SUM(K33:K39)</f>
        <v>16</v>
      </c>
      <c r="L40" s="11"/>
    </row>
    <row r="42" spans="2:12" x14ac:dyDescent="0.2">
      <c r="B42" s="36" t="s">
        <v>40</v>
      </c>
      <c r="C42" s="1" t="s">
        <v>41</v>
      </c>
      <c r="D42" s="2" t="s">
        <v>2</v>
      </c>
      <c r="E42" s="2" t="s">
        <v>3</v>
      </c>
      <c r="F42" s="3" t="s">
        <v>4</v>
      </c>
      <c r="H42" s="36" t="s">
        <v>42</v>
      </c>
      <c r="I42" s="1" t="s">
        <v>43</v>
      </c>
      <c r="J42" s="2" t="s">
        <v>2</v>
      </c>
      <c r="K42" s="2" t="s">
        <v>3</v>
      </c>
      <c r="L42" s="3" t="s">
        <v>4</v>
      </c>
    </row>
    <row r="43" spans="2:12" x14ac:dyDescent="0.2">
      <c r="B43" s="36"/>
      <c r="C43" s="4"/>
      <c r="D43" s="5" t="s">
        <v>7</v>
      </c>
      <c r="E43" s="5">
        <v>4</v>
      </c>
      <c r="F43" s="6" t="s">
        <v>311</v>
      </c>
      <c r="H43" s="36"/>
      <c r="I43" s="4"/>
      <c r="J43" s="5" t="s">
        <v>7</v>
      </c>
      <c r="K43" s="5">
        <v>3</v>
      </c>
      <c r="L43" s="6" t="s">
        <v>312</v>
      </c>
    </row>
    <row r="44" spans="2:12" x14ac:dyDescent="0.2">
      <c r="B44" s="36"/>
      <c r="C44" s="7"/>
      <c r="D44" t="s">
        <v>9</v>
      </c>
      <c r="E44">
        <v>1</v>
      </c>
      <c r="F44" s="8" t="s">
        <v>313</v>
      </c>
      <c r="H44" s="36"/>
      <c r="I44" s="7"/>
      <c r="J44" t="s">
        <v>9</v>
      </c>
      <c r="K44">
        <v>1</v>
      </c>
      <c r="L44" s="8" t="s">
        <v>314</v>
      </c>
    </row>
    <row r="45" spans="2:12" x14ac:dyDescent="0.2">
      <c r="B45" s="36"/>
      <c r="C45" s="7"/>
      <c r="D45" s="5" t="s">
        <v>11</v>
      </c>
      <c r="E45" s="5">
        <v>6</v>
      </c>
      <c r="F45" s="6" t="s">
        <v>315</v>
      </c>
      <c r="H45" s="36"/>
      <c r="I45" s="7"/>
      <c r="J45" s="5" t="s">
        <v>11</v>
      </c>
      <c r="K45" s="5">
        <v>6</v>
      </c>
      <c r="L45" s="6" t="s">
        <v>316</v>
      </c>
    </row>
    <row r="46" spans="2:12" x14ac:dyDescent="0.2">
      <c r="B46" s="36"/>
      <c r="C46" s="7"/>
      <c r="D46" t="s">
        <v>14</v>
      </c>
      <c r="E46">
        <v>3</v>
      </c>
      <c r="F46" s="8" t="s">
        <v>317</v>
      </c>
      <c r="H46" s="36"/>
      <c r="I46" s="7"/>
      <c r="J46" t="s">
        <v>14</v>
      </c>
      <c r="K46">
        <v>3</v>
      </c>
      <c r="L46" s="8" t="s">
        <v>318</v>
      </c>
    </row>
    <row r="47" spans="2:12" ht="32" x14ac:dyDescent="0.2">
      <c r="B47" s="36"/>
      <c r="C47" s="7"/>
      <c r="D47" s="5" t="s">
        <v>16</v>
      </c>
      <c r="E47" s="5">
        <v>4</v>
      </c>
      <c r="F47" s="23" t="s">
        <v>319</v>
      </c>
      <c r="H47" s="36"/>
      <c r="I47" s="7"/>
      <c r="J47" s="5" t="s">
        <v>16</v>
      </c>
      <c r="K47" s="5"/>
      <c r="L47" s="6"/>
    </row>
    <row r="48" spans="2:12" x14ac:dyDescent="0.2">
      <c r="B48" s="36"/>
      <c r="C48" s="7"/>
      <c r="D48" t="s">
        <v>18</v>
      </c>
      <c r="F48" s="8"/>
      <c r="H48" s="36"/>
      <c r="I48" s="7"/>
      <c r="J48" t="s">
        <v>18</v>
      </c>
      <c r="K48">
        <v>3</v>
      </c>
      <c r="L48" s="8" t="s">
        <v>320</v>
      </c>
    </row>
    <row r="49" spans="2:12" x14ac:dyDescent="0.2">
      <c r="B49" s="36"/>
      <c r="C49" s="7"/>
      <c r="D49" s="5" t="s">
        <v>19</v>
      </c>
      <c r="E49" s="5">
        <v>5</v>
      </c>
      <c r="F49" s="6" t="s">
        <v>321</v>
      </c>
      <c r="H49" s="36"/>
      <c r="I49" s="7"/>
      <c r="J49" s="5" t="s">
        <v>19</v>
      </c>
      <c r="K49" s="5"/>
      <c r="L49" s="6"/>
    </row>
    <row r="50" spans="2:12" x14ac:dyDescent="0.2">
      <c r="B50" s="36"/>
      <c r="C50" s="9"/>
      <c r="D50" s="10"/>
      <c r="E50" s="10">
        <f>SUM(E43:E49)</f>
        <v>23</v>
      </c>
      <c r="F50" s="11"/>
      <c r="H50" s="36"/>
      <c r="I50" s="9"/>
      <c r="J50" s="10"/>
      <c r="K50" s="10">
        <f>SUM(K43:K49)</f>
        <v>16</v>
      </c>
      <c r="L50" s="11"/>
    </row>
  </sheetData>
  <mergeCells count="10">
    <mergeCell ref="B32:B40"/>
    <mergeCell ref="H32:H40"/>
    <mergeCell ref="B42:B50"/>
    <mergeCell ref="H42:H50"/>
    <mergeCell ref="B2:B10"/>
    <mergeCell ref="H2:H10"/>
    <mergeCell ref="B12:B20"/>
    <mergeCell ref="H12:H20"/>
    <mergeCell ref="B22:B30"/>
    <mergeCell ref="H22:H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Jan 8 - 14</vt:lpstr>
      <vt:lpstr>Jan 15- 21</vt:lpstr>
      <vt:lpstr>Jan 22 - 28</vt:lpstr>
      <vt:lpstr>Jan 29 - Feb 4</vt:lpstr>
      <vt:lpstr>Feb 5 - 11</vt:lpstr>
      <vt:lpstr>Feb 12 -18</vt:lpstr>
      <vt:lpstr>Feb 19 - 25</vt:lpstr>
      <vt:lpstr>Feb 26 - Mar 3</vt:lpstr>
      <vt:lpstr>Mar 4 - 10</vt:lpstr>
      <vt:lpstr>Template</vt:lpstr>
      <vt:lpstr>Averages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Emily Williams</cp:lastModifiedBy>
  <cp:revision/>
  <dcterms:created xsi:type="dcterms:W3CDTF">2024-01-09T00:23:54Z</dcterms:created>
  <dcterms:modified xsi:type="dcterms:W3CDTF">2024-03-25T04:34:01Z</dcterms:modified>
  <cp:category/>
  <cp:contentStatus/>
</cp:coreProperties>
</file>